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ADR\Planes Sostenibilidad Turística en destinos\Memoria\Fichas socioeconómicas\"/>
    </mc:Choice>
  </mc:AlternateContent>
  <bookViews>
    <workbookView xWindow="0" yWindow="0" windowWidth="21600" windowHeight="10320" activeTab="2"/>
  </bookViews>
  <sheets>
    <sheet name="Gráfico2" sheetId="3" r:id="rId1"/>
    <sheet name="tabla-2858" sheetId="1" r:id="rId2"/>
    <sheet name="pirámide pob." sheetId="4" r:id="rId3"/>
    <sheet name="Hoja1" sheetId="5" r:id="rId4"/>
  </sheets>
  <calcPr calcId="152511"/>
</workbook>
</file>

<file path=xl/calcChain.xml><?xml version="1.0" encoding="utf-8"?>
<calcChain xmlns="http://schemas.openxmlformats.org/spreadsheetml/2006/main">
  <c r="S5" i="4" l="1"/>
  <c r="S4" i="4"/>
  <c r="S3" i="4"/>
  <c r="C7" i="5" l="1"/>
  <c r="P23" i="4" l="1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P4" i="4"/>
  <c r="P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3" i="4"/>
  <c r="M22" i="4"/>
  <c r="N22" i="4"/>
  <c r="M21" i="4"/>
  <c r="N21" i="4"/>
  <c r="M20" i="4"/>
  <c r="N20" i="4"/>
  <c r="M19" i="4"/>
  <c r="N19" i="4"/>
  <c r="M18" i="4"/>
  <c r="N18" i="4"/>
  <c r="M17" i="4"/>
  <c r="N17" i="4"/>
  <c r="M16" i="4"/>
  <c r="N16" i="4"/>
  <c r="M15" i="4"/>
  <c r="N15" i="4"/>
  <c r="M14" i="4"/>
  <c r="N14" i="4"/>
  <c r="M13" i="4"/>
  <c r="N13" i="4"/>
  <c r="M4" i="4"/>
  <c r="N4" i="4"/>
  <c r="M12" i="4"/>
  <c r="N12" i="4"/>
  <c r="M11" i="4"/>
  <c r="N11" i="4"/>
  <c r="M10" i="4"/>
  <c r="N10" i="4"/>
  <c r="M9" i="4"/>
  <c r="N9" i="4"/>
  <c r="M8" i="4"/>
  <c r="N8" i="4"/>
  <c r="M7" i="4"/>
  <c r="N7" i="4"/>
  <c r="M6" i="4"/>
  <c r="N6" i="4"/>
  <c r="M5" i="4"/>
  <c r="N5" i="4"/>
  <c r="M3" i="4"/>
  <c r="N3" i="4"/>
  <c r="N23" i="4"/>
  <c r="M23" i="4"/>
  <c r="M24" i="4" l="1"/>
  <c r="N24" i="4"/>
  <c r="G26" i="1" l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</calcChain>
</file>

<file path=xl/sharedStrings.xml><?xml version="1.0" encoding="utf-8"?>
<sst xmlns="http://schemas.openxmlformats.org/spreadsheetml/2006/main" count="70" uniqueCount="42">
  <si>
    <t xml:space="preserve"> </t>
  </si>
  <si>
    <t>Barranco de las Cinco Villas</t>
  </si>
  <si>
    <t>año</t>
  </si>
  <si>
    <t>Cuevas del Valle</t>
  </si>
  <si>
    <t>Mombeltrán</t>
  </si>
  <si>
    <t>San Esteban del Valle</t>
  </si>
  <si>
    <t>Santa Cruz del Valle</t>
  </si>
  <si>
    <t>Villarejo del Valle</t>
  </si>
  <si>
    <t>Hombres</t>
  </si>
  <si>
    <t>Mujeres</t>
  </si>
  <si>
    <t>CV</t>
  </si>
  <si>
    <t>MOM</t>
  </si>
  <si>
    <t>sev</t>
  </si>
  <si>
    <t>scv</t>
  </si>
  <si>
    <t>vv</t>
  </si>
  <si>
    <t>0 - 4</t>
  </si>
  <si>
    <t>5 - 9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</si>
  <si>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</si>
  <si>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</si>
  <si>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</si>
  <si>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</si>
  <si>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</si>
  <si>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</si>
  <si>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</si>
  <si>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</si>
  <si>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</si>
  <si>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</si>
  <si>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</si>
  <si>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</si>
  <si>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</si>
  <si>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</si>
  <si>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</si>
  <si>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85 - 89</t>
  </si>
  <si>
    <t>90 - 94</t>
  </si>
  <si>
    <t>95 - 99</t>
  </si>
  <si>
    <t xml:space="preserve">99 - </t>
  </si>
  <si>
    <t>rango</t>
  </si>
  <si>
    <t>Barranco</t>
  </si>
  <si>
    <t>orden</t>
  </si>
  <si>
    <t>mayores de 64:</t>
  </si>
  <si>
    <t>menores de 16</t>
  </si>
  <si>
    <t>relación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</si>
</sst>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NumberFormat="1"/>
    <xf numFmtId="164" fontId="0" fillId="0" borderId="0" xfId="1" applyNumberFormat="1" applyFont="1"/>
    <xf numFmtId="49" fontId="0" fillId="0" borderId="0" xfId="0" applyNumberFormat="1"/>
    <xf numFmtId="9" fontId="0" fillId="0" borderId="0" xfId="2" applyFont="1"/>
    <xf numFmtId="0" fontId="0" fillId="0" borderId="0" xfId="0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6"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/>
              <a:t>Población desde 1996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'tabla-2858'!$B$1</c:f>
              <c:strCache>
                <c:ptCount val="1"/>
                <c:pt idx="0">
                  <c:v>Cuevas del Valle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'tabla-2858'!$A$2:$A$26</c:f>
              <c:numCache>
                <c:formatCode>General</c:formatCode>
                <c:ptCount val="25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'tabla-2858'!$B$2:$B$26</c:f>
              <c:numCache>
                <c:formatCode>_-* #,##0\ _€_-;\-* #,##0\ _€_-;_-* "-"??\ _€_-;_-@_-</c:formatCode>
                <c:ptCount val="25"/>
                <c:pt idx="0">
                  <c:v>662</c:v>
                </c:pt>
                <c:pt idx="2">
                  <c:v>659</c:v>
                </c:pt>
                <c:pt idx="3">
                  <c:v>663</c:v>
                </c:pt>
                <c:pt idx="4">
                  <c:v>640</c:v>
                </c:pt>
                <c:pt idx="5">
                  <c:v>629</c:v>
                </c:pt>
                <c:pt idx="6">
                  <c:v>632</c:v>
                </c:pt>
                <c:pt idx="7">
                  <c:v>589</c:v>
                </c:pt>
                <c:pt idx="8">
                  <c:v>580</c:v>
                </c:pt>
                <c:pt idx="9">
                  <c:v>565</c:v>
                </c:pt>
                <c:pt idx="10">
                  <c:v>559</c:v>
                </c:pt>
                <c:pt idx="11">
                  <c:v>559</c:v>
                </c:pt>
                <c:pt idx="12">
                  <c:v>550</c:v>
                </c:pt>
                <c:pt idx="13">
                  <c:v>535</c:v>
                </c:pt>
                <c:pt idx="14">
                  <c:v>537</c:v>
                </c:pt>
                <c:pt idx="15">
                  <c:v>538</c:v>
                </c:pt>
                <c:pt idx="16">
                  <c:v>540</c:v>
                </c:pt>
                <c:pt idx="17">
                  <c:v>541</c:v>
                </c:pt>
                <c:pt idx="18">
                  <c:v>531</c:v>
                </c:pt>
                <c:pt idx="19">
                  <c:v>516</c:v>
                </c:pt>
                <c:pt idx="20">
                  <c:v>507</c:v>
                </c:pt>
                <c:pt idx="21">
                  <c:v>492</c:v>
                </c:pt>
                <c:pt idx="22">
                  <c:v>491</c:v>
                </c:pt>
                <c:pt idx="23">
                  <c:v>484</c:v>
                </c:pt>
                <c:pt idx="24">
                  <c:v>475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524-4427-B339-7AC61D5DB553}"/>
            </c:ext>
          </c:extLst>
        </c:ser>
        <c:ser>
          <c:idx val="2"/>
          <c:order val="1"/>
          <c:tx>
            <c:strRef>
              <c:f>'tabla-2858'!$C$1</c:f>
              <c:strCache>
                <c:ptCount val="1"/>
                <c:pt idx="0">
                  <c:v>Mombeltrán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'tabla-2858'!$A$2:$A$26</c:f>
              <c:numCache>
                <c:formatCode>General</c:formatCode>
                <c:ptCount val="25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'tabla-2858'!$C$2:$C$26</c:f>
              <c:numCache>
                <c:formatCode>_-* #,##0\ _€_-;\-* #,##0\ _€_-;_-* "-"??\ _€_-;_-@_-</c:formatCode>
                <c:ptCount val="25"/>
                <c:pt idx="0">
                  <c:v>1225</c:v>
                </c:pt>
                <c:pt idx="2">
                  <c:v>1198</c:v>
                </c:pt>
                <c:pt idx="3">
                  <c:v>1175</c:v>
                </c:pt>
                <c:pt idx="4">
                  <c:v>1169</c:v>
                </c:pt>
                <c:pt idx="5">
                  <c:v>1143</c:v>
                </c:pt>
                <c:pt idx="6">
                  <c:v>1130</c:v>
                </c:pt>
                <c:pt idx="7">
                  <c:v>1128</c:v>
                </c:pt>
                <c:pt idx="8">
                  <c:v>1142</c:v>
                </c:pt>
                <c:pt idx="9">
                  <c:v>1141</c:v>
                </c:pt>
                <c:pt idx="10">
                  <c:v>1145</c:v>
                </c:pt>
                <c:pt idx="11">
                  <c:v>1184</c:v>
                </c:pt>
                <c:pt idx="12">
                  <c:v>1241</c:v>
                </c:pt>
                <c:pt idx="13">
                  <c:v>1220</c:v>
                </c:pt>
                <c:pt idx="14">
                  <c:v>1161</c:v>
                </c:pt>
                <c:pt idx="15">
                  <c:v>1228</c:v>
                </c:pt>
                <c:pt idx="16">
                  <c:v>1165</c:v>
                </c:pt>
                <c:pt idx="17">
                  <c:v>1152</c:v>
                </c:pt>
                <c:pt idx="18">
                  <c:v>1152</c:v>
                </c:pt>
                <c:pt idx="19">
                  <c:v>1171</c:v>
                </c:pt>
                <c:pt idx="20">
                  <c:v>1111</c:v>
                </c:pt>
                <c:pt idx="21">
                  <c:v>1070</c:v>
                </c:pt>
                <c:pt idx="22">
                  <c:v>1006</c:v>
                </c:pt>
                <c:pt idx="23">
                  <c:v>991</c:v>
                </c:pt>
                <c:pt idx="24">
                  <c:v>942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524-4427-B339-7AC61D5DB553}"/>
            </c:ext>
          </c:extLst>
        </c:ser>
        <c:ser>
          <c:idx val="3"/>
          <c:order val="2"/>
          <c:tx>
            <c:strRef>
              <c:f>'tabla-2858'!$D$1</c:f>
              <c:strCache>
                <c:ptCount val="1"/>
                <c:pt idx="0">
                  <c:v>San Esteban del Valle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'tabla-2858'!$A$2:$A$26</c:f>
              <c:numCache>
                <c:formatCode>General</c:formatCode>
                <c:ptCount val="25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'tabla-2858'!$D$2:$D$26</c:f>
              <c:numCache>
                <c:formatCode>_-* #,##0\ _€_-;\-* #,##0\ _€_-;_-* "-"??\ _€_-;_-@_-</c:formatCode>
                <c:ptCount val="25"/>
                <c:pt idx="0">
                  <c:v>954</c:v>
                </c:pt>
                <c:pt idx="2">
                  <c:v>921</c:v>
                </c:pt>
                <c:pt idx="3">
                  <c:v>896</c:v>
                </c:pt>
                <c:pt idx="4">
                  <c:v>872</c:v>
                </c:pt>
                <c:pt idx="5">
                  <c:v>868</c:v>
                </c:pt>
                <c:pt idx="6">
                  <c:v>882</c:v>
                </c:pt>
                <c:pt idx="7">
                  <c:v>869</c:v>
                </c:pt>
                <c:pt idx="8">
                  <c:v>862</c:v>
                </c:pt>
                <c:pt idx="9">
                  <c:v>893</c:v>
                </c:pt>
                <c:pt idx="10">
                  <c:v>890</c:v>
                </c:pt>
                <c:pt idx="11">
                  <c:v>869</c:v>
                </c:pt>
                <c:pt idx="12">
                  <c:v>863</c:v>
                </c:pt>
                <c:pt idx="13">
                  <c:v>865</c:v>
                </c:pt>
                <c:pt idx="14">
                  <c:v>846</c:v>
                </c:pt>
                <c:pt idx="15">
                  <c:v>850</c:v>
                </c:pt>
                <c:pt idx="16">
                  <c:v>833</c:v>
                </c:pt>
                <c:pt idx="17">
                  <c:v>811</c:v>
                </c:pt>
                <c:pt idx="18">
                  <c:v>816</c:v>
                </c:pt>
                <c:pt idx="19">
                  <c:v>800</c:v>
                </c:pt>
                <c:pt idx="20">
                  <c:v>791</c:v>
                </c:pt>
                <c:pt idx="21">
                  <c:v>770</c:v>
                </c:pt>
                <c:pt idx="22">
                  <c:v>747</c:v>
                </c:pt>
                <c:pt idx="23">
                  <c:v>720</c:v>
                </c:pt>
                <c:pt idx="24">
                  <c:v>718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524-4427-B339-7AC61D5DB553}"/>
            </c:ext>
          </c:extLst>
        </c:ser>
        <c:ser>
          <c:idx val="4"/>
          <c:order val="3"/>
          <c:tx>
            <c:strRef>
              <c:f>'tabla-2858'!$E$1</c:f>
              <c:strCache>
                <c:ptCount val="1"/>
                <c:pt idx="0">
                  <c:v>Santa Cruz del Valle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'tabla-2858'!$A$2:$A$26</c:f>
              <c:numCache>
                <c:formatCode>General</c:formatCode>
                <c:ptCount val="25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'tabla-2858'!$E$2:$E$26</c:f>
              <c:numCache>
                <c:formatCode>_-* #,##0\ _€_-;\-* #,##0\ _€_-;_-* "-"??\ _€_-;_-@_-</c:formatCode>
                <c:ptCount val="25"/>
                <c:pt idx="0">
                  <c:v>656</c:v>
                </c:pt>
                <c:pt idx="2">
                  <c:v>654</c:v>
                </c:pt>
                <c:pt idx="3">
                  <c:v>663</c:v>
                </c:pt>
                <c:pt idx="4">
                  <c:v>623</c:v>
                </c:pt>
                <c:pt idx="5">
                  <c:v>592</c:v>
                </c:pt>
                <c:pt idx="6">
                  <c:v>552</c:v>
                </c:pt>
                <c:pt idx="7">
                  <c:v>532</c:v>
                </c:pt>
                <c:pt idx="8">
                  <c:v>511</c:v>
                </c:pt>
                <c:pt idx="9">
                  <c:v>551</c:v>
                </c:pt>
                <c:pt idx="10">
                  <c:v>534</c:v>
                </c:pt>
                <c:pt idx="11">
                  <c:v>508</c:v>
                </c:pt>
                <c:pt idx="12">
                  <c:v>487</c:v>
                </c:pt>
                <c:pt idx="13">
                  <c:v>480</c:v>
                </c:pt>
                <c:pt idx="14">
                  <c:v>469</c:v>
                </c:pt>
                <c:pt idx="15">
                  <c:v>444</c:v>
                </c:pt>
                <c:pt idx="16">
                  <c:v>426</c:v>
                </c:pt>
                <c:pt idx="17">
                  <c:v>421</c:v>
                </c:pt>
                <c:pt idx="18">
                  <c:v>414</c:v>
                </c:pt>
                <c:pt idx="19">
                  <c:v>385</c:v>
                </c:pt>
                <c:pt idx="20">
                  <c:v>379</c:v>
                </c:pt>
                <c:pt idx="21">
                  <c:v>370</c:v>
                </c:pt>
                <c:pt idx="22">
                  <c:v>365</c:v>
                </c:pt>
                <c:pt idx="23">
                  <c:v>341</c:v>
                </c:pt>
                <c:pt idx="24">
                  <c:v>332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524-4427-B339-7AC61D5DB553}"/>
            </c:ext>
          </c:extLst>
        </c:ser>
        <c:ser>
          <c:idx val="5"/>
          <c:order val="4"/>
          <c:tx>
            <c:strRef>
              <c:f>'tabla-2858'!$F$1</c:f>
              <c:strCache>
                <c:ptCount val="1"/>
                <c:pt idx="0">
                  <c:v>Villarejo del Valle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'tabla-2858'!$A$2:$A$26</c:f>
              <c:numCache>
                <c:formatCode>General</c:formatCode>
                <c:ptCount val="25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'tabla-2858'!$F$2:$F$26</c:f>
              <c:numCache>
                <c:formatCode>_-* #,##0\ _€_-;\-* #,##0\ _€_-;_-* "-"??\ _€_-;_-@_-</c:formatCode>
                <c:ptCount val="25"/>
                <c:pt idx="0">
                  <c:v>510</c:v>
                </c:pt>
                <c:pt idx="2">
                  <c:v>508</c:v>
                </c:pt>
                <c:pt idx="3">
                  <c:v>512</c:v>
                </c:pt>
                <c:pt idx="4">
                  <c:v>514</c:v>
                </c:pt>
                <c:pt idx="5">
                  <c:v>513</c:v>
                </c:pt>
                <c:pt idx="6">
                  <c:v>496</c:v>
                </c:pt>
                <c:pt idx="7">
                  <c:v>496</c:v>
                </c:pt>
                <c:pt idx="8">
                  <c:v>485</c:v>
                </c:pt>
                <c:pt idx="9">
                  <c:v>476</c:v>
                </c:pt>
                <c:pt idx="10">
                  <c:v>463</c:v>
                </c:pt>
                <c:pt idx="11">
                  <c:v>461</c:v>
                </c:pt>
                <c:pt idx="12">
                  <c:v>448</c:v>
                </c:pt>
                <c:pt idx="13">
                  <c:v>451</c:v>
                </c:pt>
                <c:pt idx="14">
                  <c:v>448</c:v>
                </c:pt>
                <c:pt idx="15">
                  <c:v>433</c:v>
                </c:pt>
                <c:pt idx="16">
                  <c:v>424</c:v>
                </c:pt>
                <c:pt idx="17">
                  <c:v>408</c:v>
                </c:pt>
                <c:pt idx="18">
                  <c:v>394</c:v>
                </c:pt>
                <c:pt idx="19">
                  <c:v>380</c:v>
                </c:pt>
                <c:pt idx="20">
                  <c:v>391</c:v>
                </c:pt>
                <c:pt idx="21">
                  <c:v>381</c:v>
                </c:pt>
                <c:pt idx="22">
                  <c:v>363</c:v>
                </c:pt>
                <c:pt idx="23">
                  <c:v>347</c:v>
                </c:pt>
                <c:pt idx="24">
                  <c:v>328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524-4427-B339-7AC61D5DB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1154992"/>
        <c:axId val="1341155536"/>
      </c:lineChart>
      <c:lineChart>
        <c:grouping val="standard"/>
        <c:varyColors val="0"/>
        <c:ser>
          <c:idx val="6"/>
          <c:order val="5"/>
          <c:tx>
            <c:strRef>
              <c:f>'tabla-2858'!$G$1</c:f>
              <c:strCache>
                <c:ptCount val="1"/>
                <c:pt idx="0">
                  <c:v>Barranco de las Cinco Villas</c:v>
                </c:pt>
              </c:strCache>
            </c:strRef>
          </c:tx>
          <c:spPr>
            <a:ln w="444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'tabla-2858'!$A$2:$A$26</c:f>
              <c:numCache>
                <c:formatCode>General</c:formatCode>
                <c:ptCount val="25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'tabla-2858'!$G$2:$G$26</c:f>
              <c:numCache>
                <c:formatCode>_-* #,##0\ _€_-;\-* #,##0\ _€_-;_-* "-"??\ _€_-;_-@_-</c:formatCode>
                <c:ptCount val="25"/>
                <c:pt idx="0">
                  <c:v>4007</c:v>
                </c:pt>
                <c:pt idx="2">
                  <c:v>3940</c:v>
                </c:pt>
                <c:pt idx="3">
                  <c:v>3909</c:v>
                </c:pt>
                <c:pt idx="4">
                  <c:v>3818</c:v>
                </c:pt>
                <c:pt idx="5">
                  <c:v>3745</c:v>
                </c:pt>
                <c:pt idx="6">
                  <c:v>3692</c:v>
                </c:pt>
                <c:pt idx="7">
                  <c:v>3614</c:v>
                </c:pt>
                <c:pt idx="8">
                  <c:v>3580</c:v>
                </c:pt>
                <c:pt idx="9">
                  <c:v>3626</c:v>
                </c:pt>
                <c:pt idx="10">
                  <c:v>3591</c:v>
                </c:pt>
                <c:pt idx="11">
                  <c:v>3581</c:v>
                </c:pt>
                <c:pt idx="12">
                  <c:v>3589</c:v>
                </c:pt>
                <c:pt idx="13">
                  <c:v>3551</c:v>
                </c:pt>
                <c:pt idx="14">
                  <c:v>3461</c:v>
                </c:pt>
                <c:pt idx="15">
                  <c:v>3493</c:v>
                </c:pt>
                <c:pt idx="16">
                  <c:v>3388</c:v>
                </c:pt>
                <c:pt idx="17">
                  <c:v>3333</c:v>
                </c:pt>
                <c:pt idx="18">
                  <c:v>3307</c:v>
                </c:pt>
                <c:pt idx="19">
                  <c:v>3252</c:v>
                </c:pt>
                <c:pt idx="20">
                  <c:v>3179</c:v>
                </c:pt>
                <c:pt idx="21">
                  <c:v>3083</c:v>
                </c:pt>
                <c:pt idx="22">
                  <c:v>2972</c:v>
                </c:pt>
                <c:pt idx="23">
                  <c:v>2883</c:v>
                </c:pt>
                <c:pt idx="24">
                  <c:v>2795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524-4427-B339-7AC61D5DB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1160432"/>
        <c:axId val="1341152272"/>
      </c:lineChart>
      <c:catAx>
        <c:axId val="1341154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s-ES"/>
          </a:p>
        </c:txPr>
        <c:crossAx val="1341155536"/>
        <c:crosses val="autoZero"/>
        <c:auto val="1"/>
        <c:lblAlgn val="ctr"/>
        <c:lblOffset val="100"/>
        <c:tickLblSkip val="2"/>
        <c:noMultiLvlLbl val="0"/>
      </c:catAx>
      <c:valAx>
        <c:axId val="1341155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/>
                  <a:t>Población municipios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s-ES"/>
            </a:p>
          </c:txPr>
        </c:title>
        <c:numFmt formatCode="_-* #,##0\ _€_-;\-* #,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s-ES"/>
          </a:p>
        </c:txPr>
        <c:crossAx val="1341154992"/>
        <c:crosses val="autoZero"/>
        <c:crossBetween val="midCat"/>
      </c:valAx>
      <c:valAx>
        <c:axId val="134115227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/>
                  <a:t>Población Mancomunidad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s-ES"/>
            </a:p>
          </c:txPr>
        </c:title>
        <c:numFmt formatCode="_-* #,##0\ _€_-;\-* #,##0\ _€_-;_-* &quot;-&quot;??\ _€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s-ES"/>
          </a:p>
        </c:txPr>
        <c:crossAx val="1341160432"/>
        <c:crosses val="max"/>
        <c:crossBetween val="between"/>
      </c:valAx>
      <c:catAx>
        <c:axId val="1341160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4115227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s-ES"/>
        </a:p>
      </c:txPr>
    </c:legend>
    <c:plotVisOnly val="0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hombres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'pirámide pob.'!$B$3:$B$23</c:f>
              <c:strCache>
                <c:ptCount val="21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95 - 99</c:v>
                </c:pt>
                <c:pt idx="20">
                  <c:v>99 - </c:v>
                </c:pt>
              </c:strCache>
            </c:strRef>
          </c:cat>
          <c:val>
            <c:numRef>
              <c:f>'pirámide pob.'!$O$3:$O$23</c:f>
              <c:numCache>
                <c:formatCode>0%</c:formatCode>
                <c:ptCount val="21"/>
                <c:pt idx="0">
                  <c:v>1.0752688172043012E-2</c:v>
                </c:pt>
                <c:pt idx="1">
                  <c:v>1.5955601803676726E-2</c:v>
                </c:pt>
                <c:pt idx="2">
                  <c:v>1.0752688172043012E-2</c:v>
                </c:pt>
                <c:pt idx="3">
                  <c:v>1.9771071800208116E-2</c:v>
                </c:pt>
                <c:pt idx="4">
                  <c:v>1.8730489073881373E-2</c:v>
                </c:pt>
                <c:pt idx="5">
                  <c:v>2.6708289975719737E-2</c:v>
                </c:pt>
                <c:pt idx="6">
                  <c:v>2.6708289975719737E-2</c:v>
                </c:pt>
                <c:pt idx="7">
                  <c:v>2.5320846340617414E-2</c:v>
                </c:pt>
                <c:pt idx="8">
                  <c:v>2.6014568158168574E-2</c:v>
                </c:pt>
                <c:pt idx="9">
                  <c:v>3.2604925424904611E-2</c:v>
                </c:pt>
                <c:pt idx="10">
                  <c:v>3.6420395421436005E-2</c:v>
                </c:pt>
                <c:pt idx="11">
                  <c:v>5.9313215400624349E-2</c:v>
                </c:pt>
                <c:pt idx="12">
                  <c:v>4.3010752688172046E-2</c:v>
                </c:pt>
                <c:pt idx="13">
                  <c:v>3.8501560874089492E-2</c:v>
                </c:pt>
                <c:pt idx="14">
                  <c:v>4.3704474505723206E-2</c:v>
                </c:pt>
                <c:pt idx="15">
                  <c:v>2.3586541796739507E-2</c:v>
                </c:pt>
                <c:pt idx="16">
                  <c:v>2.462712452306625E-2</c:v>
                </c:pt>
                <c:pt idx="17">
                  <c:v>2.5320846340617414E-2</c:v>
                </c:pt>
                <c:pt idx="18">
                  <c:v>1.1099549080818592E-2</c:v>
                </c:pt>
                <c:pt idx="19">
                  <c:v>3.4686090877558101E-3</c:v>
                </c:pt>
                <c:pt idx="2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B9-4645-848D-2CBDB0407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41152816"/>
        <c:axId val="1341158256"/>
      </c:barChart>
      <c:catAx>
        <c:axId val="13411528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41158256"/>
        <c:crosses val="autoZero"/>
        <c:auto val="1"/>
        <c:lblAlgn val="ctr"/>
        <c:lblOffset val="100"/>
        <c:noMultiLvlLbl val="0"/>
      </c:catAx>
      <c:valAx>
        <c:axId val="1341158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41152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accent5"/>
                </a:solidFill>
              </a:rPr>
              <a:t>hombres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'pirámide pob.'!$B$3:$B$23</c:f>
              <c:strCache>
                <c:ptCount val="21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95 - 99</c:v>
                </c:pt>
                <c:pt idx="20">
                  <c:v>99 - </c:v>
                </c:pt>
              </c:strCache>
            </c:strRef>
          </c:cat>
          <c:val>
            <c:numRef>
              <c:f>'pirámide pob.'!$O$3:$O$23</c:f>
              <c:numCache>
                <c:formatCode>0%</c:formatCode>
                <c:ptCount val="21"/>
                <c:pt idx="0">
                  <c:v>1.0752688172043012E-2</c:v>
                </c:pt>
                <c:pt idx="1">
                  <c:v>1.5955601803676726E-2</c:v>
                </c:pt>
                <c:pt idx="2">
                  <c:v>1.0752688172043012E-2</c:v>
                </c:pt>
                <c:pt idx="3">
                  <c:v>1.9771071800208116E-2</c:v>
                </c:pt>
                <c:pt idx="4">
                  <c:v>1.8730489073881373E-2</c:v>
                </c:pt>
                <c:pt idx="5">
                  <c:v>2.6708289975719737E-2</c:v>
                </c:pt>
                <c:pt idx="6">
                  <c:v>2.6708289975719737E-2</c:v>
                </c:pt>
                <c:pt idx="7">
                  <c:v>2.5320846340617414E-2</c:v>
                </c:pt>
                <c:pt idx="8">
                  <c:v>2.6014568158168574E-2</c:v>
                </c:pt>
                <c:pt idx="9">
                  <c:v>3.2604925424904611E-2</c:v>
                </c:pt>
                <c:pt idx="10">
                  <c:v>3.6420395421436005E-2</c:v>
                </c:pt>
                <c:pt idx="11">
                  <c:v>5.9313215400624349E-2</c:v>
                </c:pt>
                <c:pt idx="12">
                  <c:v>4.3010752688172046E-2</c:v>
                </c:pt>
                <c:pt idx="13">
                  <c:v>3.8501560874089492E-2</c:v>
                </c:pt>
                <c:pt idx="14">
                  <c:v>4.3704474505723206E-2</c:v>
                </c:pt>
                <c:pt idx="15">
                  <c:v>2.3586541796739507E-2</c:v>
                </c:pt>
                <c:pt idx="16">
                  <c:v>2.462712452306625E-2</c:v>
                </c:pt>
                <c:pt idx="17">
                  <c:v>2.5320846340617414E-2</c:v>
                </c:pt>
                <c:pt idx="18">
                  <c:v>1.1099549080818592E-2</c:v>
                </c:pt>
                <c:pt idx="19">
                  <c:v>3.4686090877558101E-3</c:v>
                </c:pt>
                <c:pt idx="2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AC-44AA-90EC-61B321955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41156080"/>
        <c:axId val="1341163696"/>
      </c:barChart>
      <c:catAx>
        <c:axId val="13411560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341163696"/>
        <c:crosses val="autoZero"/>
        <c:auto val="1"/>
        <c:lblAlgn val="ctr"/>
        <c:lblOffset val="100"/>
        <c:noMultiLvlLbl val="0"/>
      </c:catAx>
      <c:valAx>
        <c:axId val="1341163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41156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accent2"/>
                </a:solidFill>
              </a:rPr>
              <a:t>mujeres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'pirámide pob.'!$B$3:$B$23</c:f>
              <c:strCache>
                <c:ptCount val="21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95 - 99</c:v>
                </c:pt>
                <c:pt idx="20">
                  <c:v>99 - </c:v>
                </c:pt>
              </c:strCache>
            </c:strRef>
          </c:cat>
          <c:val>
            <c:numRef>
              <c:f>'pirámide pob.'!$P$3:$P$23</c:f>
              <c:numCache>
                <c:formatCode>0%</c:formatCode>
                <c:ptCount val="21"/>
                <c:pt idx="0">
                  <c:v>1.0058966354491848E-2</c:v>
                </c:pt>
                <c:pt idx="1">
                  <c:v>1.0752688172043012E-2</c:v>
                </c:pt>
                <c:pt idx="2">
                  <c:v>1.2140131807145335E-2</c:v>
                </c:pt>
                <c:pt idx="3">
                  <c:v>1.5261879986125564E-2</c:v>
                </c:pt>
                <c:pt idx="4">
                  <c:v>1.6649323621227889E-2</c:v>
                </c:pt>
                <c:pt idx="5">
                  <c:v>1.7689906347554629E-2</c:v>
                </c:pt>
                <c:pt idx="6">
                  <c:v>1.7343045438779049E-2</c:v>
                </c:pt>
                <c:pt idx="7">
                  <c:v>1.8730489073881373E-2</c:v>
                </c:pt>
                <c:pt idx="8">
                  <c:v>2.6361429066944154E-2</c:v>
                </c:pt>
                <c:pt idx="9">
                  <c:v>2.7402011793270897E-2</c:v>
                </c:pt>
                <c:pt idx="10">
                  <c:v>3.8154699965313912E-2</c:v>
                </c:pt>
                <c:pt idx="11">
                  <c:v>4.9254249046132501E-2</c:v>
                </c:pt>
                <c:pt idx="12">
                  <c:v>3.5726673603884845E-2</c:v>
                </c:pt>
                <c:pt idx="13">
                  <c:v>2.7748872702046481E-2</c:v>
                </c:pt>
                <c:pt idx="14">
                  <c:v>3.3992369060006938E-2</c:v>
                </c:pt>
                <c:pt idx="15">
                  <c:v>2.8442594519597641E-2</c:v>
                </c:pt>
                <c:pt idx="16">
                  <c:v>3.9542143600416232E-2</c:v>
                </c:pt>
                <c:pt idx="17">
                  <c:v>2.9483177245924384E-2</c:v>
                </c:pt>
                <c:pt idx="18">
                  <c:v>1.7343045438779049E-2</c:v>
                </c:pt>
                <c:pt idx="19">
                  <c:v>5.2029136316337149E-3</c:v>
                </c:pt>
                <c:pt idx="20">
                  <c:v>3.4686090877558099E-4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B5B-4B92-80D6-488F671F4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41162064"/>
        <c:axId val="1341149552"/>
      </c:barChart>
      <c:catAx>
        <c:axId val="134116206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1341149552"/>
        <c:crosses val="autoZero"/>
        <c:auto val="1"/>
        <c:lblAlgn val="ctr"/>
        <c:lblOffset val="100"/>
        <c:noMultiLvlLbl val="0"/>
      </c:catAx>
      <c:valAx>
        <c:axId val="1341149552"/>
        <c:scaling>
          <c:orientation val="maxMin"/>
          <c:max val="7.0000000000000007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41162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hombres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'pirámide pob.'!$B$3:$B$23</c:f>
              <c:strCache>
                <c:ptCount val="21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85 - 89</c:v>
                </c:pt>
                <c:pt idx="18">
                  <c:v>90 - 94</c:v>
                </c:pt>
                <c:pt idx="19">
                  <c:v>95 - 99</c:v>
                </c:pt>
                <c:pt idx="20">
                  <c:v>99 - </c:v>
                </c:pt>
              </c:strCache>
            </c:strRef>
          </c:cat>
          <c:val>
            <c:numRef>
              <c:f>'pirámide pob.'!$O$3:$O$23</c:f>
              <c:numCache>
                <c:formatCode>0%</c:formatCode>
                <c:ptCount val="21"/>
                <c:pt idx="0">
                  <c:v>1.0752688172043012E-2</c:v>
                </c:pt>
                <c:pt idx="1">
                  <c:v>1.5955601803676726E-2</c:v>
                </c:pt>
                <c:pt idx="2">
                  <c:v>1.0752688172043012E-2</c:v>
                </c:pt>
                <c:pt idx="3">
                  <c:v>1.9771071800208116E-2</c:v>
                </c:pt>
                <c:pt idx="4">
                  <c:v>1.8730489073881373E-2</c:v>
                </c:pt>
                <c:pt idx="5">
                  <c:v>2.6708289975719737E-2</c:v>
                </c:pt>
                <c:pt idx="6">
                  <c:v>2.6708289975719737E-2</c:v>
                </c:pt>
                <c:pt idx="7">
                  <c:v>2.5320846340617414E-2</c:v>
                </c:pt>
                <c:pt idx="8">
                  <c:v>2.6014568158168574E-2</c:v>
                </c:pt>
                <c:pt idx="9">
                  <c:v>3.2604925424904611E-2</c:v>
                </c:pt>
                <c:pt idx="10">
                  <c:v>3.6420395421436005E-2</c:v>
                </c:pt>
                <c:pt idx="11">
                  <c:v>5.9313215400624349E-2</c:v>
                </c:pt>
                <c:pt idx="12">
                  <c:v>4.3010752688172046E-2</c:v>
                </c:pt>
                <c:pt idx="13">
                  <c:v>3.8501560874089492E-2</c:v>
                </c:pt>
                <c:pt idx="14">
                  <c:v>4.3704474505723206E-2</c:v>
                </c:pt>
                <c:pt idx="15">
                  <c:v>2.3586541796739507E-2</c:v>
                </c:pt>
                <c:pt idx="16">
                  <c:v>2.462712452306625E-2</c:v>
                </c:pt>
                <c:pt idx="17">
                  <c:v>2.5320846340617414E-2</c:v>
                </c:pt>
                <c:pt idx="18">
                  <c:v>1.1099549080818592E-2</c:v>
                </c:pt>
                <c:pt idx="19">
                  <c:v>3.4686090877558101E-3</c:v>
                </c:pt>
                <c:pt idx="2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97-408F-B32A-B1B8C9020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41164240"/>
        <c:axId val="1341150096"/>
      </c:barChart>
      <c:catAx>
        <c:axId val="134116424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41150096"/>
        <c:crosses val="autoZero"/>
        <c:auto val="1"/>
        <c:lblAlgn val="ctr"/>
        <c:lblOffset val="100"/>
        <c:noMultiLvlLbl val="0"/>
      </c:catAx>
      <c:valAx>
        <c:axId val="1341150096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41164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9199" cy="6079629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695325</xdr:colOff>
      <xdr:row>26</xdr:row>
      <xdr:rowOff>85725</xdr:rowOff>
    </xdr:from>
    <xdr:to>
      <xdr:col>16</xdr:col>
      <xdr:colOff>295275</xdr:colOff>
      <xdr:row>50</xdr:row>
      <xdr:rowOff>42863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266700</xdr:colOff>
      <xdr:row>26</xdr:row>
      <xdr:rowOff>80962</xdr:rowOff>
    </xdr:from>
    <xdr:to>
      <xdr:col>12</xdr:col>
      <xdr:colOff>628650</xdr:colOff>
      <xdr:row>50</xdr:row>
      <xdr:rowOff>38100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323850</xdr:colOff>
      <xdr:row>26</xdr:row>
      <xdr:rowOff>80962</xdr:rowOff>
    </xdr:from>
    <xdr:to>
      <xdr:col>8</xdr:col>
      <xdr:colOff>685800</xdr:colOff>
      <xdr:row>50</xdr:row>
      <xdr:rowOff>38100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647700</xdr:colOff>
      <xdr:row>26</xdr:row>
      <xdr:rowOff>76200</xdr:rowOff>
    </xdr:from>
    <xdr:to>
      <xdr:col>5</xdr:col>
      <xdr:colOff>247650</xdr:colOff>
      <xdr:row>50</xdr:row>
      <xdr:rowOff>33338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1:G26" totalsRowShown="0">
  <autoFilter ref="A1:G26"/>
  <sortState ref="A2:G26">
    <sortCondition ref="A2"/>
  </sortState>
  <tableColumns count="7">
    <tableColumn id="1" name="año"/>
    <tableColumn id="2" name="Cuevas del Valle" dataDxfId="5" dataCellStyle="Millares"/>
    <tableColumn id="3" name="Mombeltrán" dataDxfId="4" dataCellStyle="Millares"/>
    <tableColumn id="4" name="San Esteban del Valle" dataDxfId="3" dataCellStyle="Millares"/>
    <tableColumn id="5" name="Santa Cruz del Valle" dataDxfId="2" dataCellStyle="Millares"/>
    <tableColumn id="6" name="Villarejo del Valle" dataDxfId="1" dataCellStyle="Millares"/>
    <tableColumn id="7" name="Barranco de las Cinco Villas" dataDxfId="0" dataCellStyle="Millares">
      <calculatedColumnFormula>SUM(B2:F2)</calculatedColumnFormula>
    </tableColumn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topLeftCell="A22" workbookViewId="0">
      <selection activeCell="A24" sqref="A24"/>
    </sheetView>
  </sheetViews>
  <sheetFormatPr baseColWidth="10" defaultColWidth="9.140625" defaultRowHeight="15" x14ac:dyDescent="0.25"/>
  <cols>
    <col min="1" max="1" width="8.7109375" customWidth="1"/>
    <col min="2" max="2" width="17.7109375" customWidth="1"/>
    <col min="3" max="3" width="14.140625" customWidth="1"/>
    <col min="4" max="4" width="22" customWidth="1"/>
    <col min="5" max="5" width="20.5703125" customWidth="1"/>
    <col min="6" max="6" width="19" customWidth="1"/>
    <col min="7" max="7" width="27" customWidth="1"/>
    <col min="8" max="76" width="19.5703125" customWidth="1"/>
  </cols>
  <sheetData>
    <row r="1" spans="1:7" x14ac:dyDescent="0.25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1</v>
      </c>
    </row>
    <row r="2" spans="1:7" x14ac:dyDescent="0.25">
      <c r="A2">
        <v>1996</v>
      </c>
      <c r="B2" s="2">
        <v>662</v>
      </c>
      <c r="C2" s="2">
        <v>1225</v>
      </c>
      <c r="D2" s="2">
        <v>954</v>
      </c>
      <c r="E2" s="2">
        <v>656</v>
      </c>
      <c r="F2" s="2">
        <v>510</v>
      </c>
      <c r="G2" s="2">
        <f>SUM(B2:F2)</f>
        <v>4007</v>
      </c>
    </row>
    <row r="3" spans="1:7" x14ac:dyDescent="0.25">
      <c r="A3">
        <v>1997</v>
      </c>
      <c r="B3" s="2"/>
      <c r="C3" s="2"/>
      <c r="D3" s="2"/>
      <c r="E3" s="2"/>
      <c r="F3" s="2"/>
      <c r="G3" s="2"/>
    </row>
    <row r="4" spans="1:7" x14ac:dyDescent="0.25">
      <c r="A4">
        <v>1998</v>
      </c>
      <c r="B4" s="2">
        <v>659</v>
      </c>
      <c r="C4" s="2">
        <v>1198</v>
      </c>
      <c r="D4" s="2">
        <v>921</v>
      </c>
      <c r="E4" s="2">
        <v>654</v>
      </c>
      <c r="F4" s="2">
        <v>508</v>
      </c>
      <c r="G4" s="2">
        <f t="shared" ref="G4:G26" si="0">SUM(B4:F4)</f>
        <v>3940</v>
      </c>
    </row>
    <row r="5" spans="1:7" x14ac:dyDescent="0.25">
      <c r="A5">
        <v>1999</v>
      </c>
      <c r="B5" s="2">
        <v>663</v>
      </c>
      <c r="C5" s="2">
        <v>1175</v>
      </c>
      <c r="D5" s="2">
        <v>896</v>
      </c>
      <c r="E5" s="2">
        <v>663</v>
      </c>
      <c r="F5" s="2">
        <v>512</v>
      </c>
      <c r="G5" s="2">
        <f t="shared" si="0"/>
        <v>3909</v>
      </c>
    </row>
    <row r="6" spans="1:7" x14ac:dyDescent="0.25">
      <c r="A6">
        <v>2000</v>
      </c>
      <c r="B6" s="2">
        <v>640</v>
      </c>
      <c r="C6" s="2">
        <v>1169</v>
      </c>
      <c r="D6" s="2">
        <v>872</v>
      </c>
      <c r="E6" s="2">
        <v>623</v>
      </c>
      <c r="F6" s="2">
        <v>514</v>
      </c>
      <c r="G6" s="2">
        <f t="shared" si="0"/>
        <v>3818</v>
      </c>
    </row>
    <row r="7" spans="1:7" x14ac:dyDescent="0.25">
      <c r="A7">
        <v>2001</v>
      </c>
      <c r="B7" s="2">
        <v>629</v>
      </c>
      <c r="C7" s="2">
        <v>1143</v>
      </c>
      <c r="D7" s="2">
        <v>868</v>
      </c>
      <c r="E7" s="2">
        <v>592</v>
      </c>
      <c r="F7" s="2">
        <v>513</v>
      </c>
      <c r="G7" s="2">
        <f t="shared" si="0"/>
        <v>3745</v>
      </c>
    </row>
    <row r="8" spans="1:7" x14ac:dyDescent="0.25">
      <c r="A8">
        <v>2002</v>
      </c>
      <c r="B8" s="2">
        <v>632</v>
      </c>
      <c r="C8" s="2">
        <v>1130</v>
      </c>
      <c r="D8" s="2">
        <v>882</v>
      </c>
      <c r="E8" s="2">
        <v>552</v>
      </c>
      <c r="F8" s="2">
        <v>496</v>
      </c>
      <c r="G8" s="2">
        <f t="shared" si="0"/>
        <v>3692</v>
      </c>
    </row>
    <row r="9" spans="1:7" x14ac:dyDescent="0.25">
      <c r="A9">
        <v>2003</v>
      </c>
      <c r="B9" s="2">
        <v>589</v>
      </c>
      <c r="C9" s="2">
        <v>1128</v>
      </c>
      <c r="D9" s="2">
        <v>869</v>
      </c>
      <c r="E9" s="2">
        <v>532</v>
      </c>
      <c r="F9" s="2">
        <v>496</v>
      </c>
      <c r="G9" s="2">
        <f t="shared" si="0"/>
        <v>3614</v>
      </c>
    </row>
    <row r="10" spans="1:7" x14ac:dyDescent="0.25">
      <c r="A10">
        <v>2004</v>
      </c>
      <c r="B10" s="2">
        <v>580</v>
      </c>
      <c r="C10" s="2">
        <v>1142</v>
      </c>
      <c r="D10" s="2">
        <v>862</v>
      </c>
      <c r="E10" s="2">
        <v>511</v>
      </c>
      <c r="F10" s="2">
        <v>485</v>
      </c>
      <c r="G10" s="2">
        <f t="shared" si="0"/>
        <v>3580</v>
      </c>
    </row>
    <row r="11" spans="1:7" x14ac:dyDescent="0.25">
      <c r="A11">
        <v>2005</v>
      </c>
      <c r="B11" s="2">
        <v>565</v>
      </c>
      <c r="C11" s="2">
        <v>1141</v>
      </c>
      <c r="D11" s="2">
        <v>893</v>
      </c>
      <c r="E11" s="2">
        <v>551</v>
      </c>
      <c r="F11" s="2">
        <v>476</v>
      </c>
      <c r="G11" s="2">
        <f t="shared" si="0"/>
        <v>3626</v>
      </c>
    </row>
    <row r="12" spans="1:7" x14ac:dyDescent="0.25">
      <c r="A12">
        <v>2006</v>
      </c>
      <c r="B12" s="2">
        <v>559</v>
      </c>
      <c r="C12" s="2">
        <v>1145</v>
      </c>
      <c r="D12" s="2">
        <v>890</v>
      </c>
      <c r="E12" s="2">
        <v>534</v>
      </c>
      <c r="F12" s="2">
        <v>463</v>
      </c>
      <c r="G12" s="2">
        <f t="shared" si="0"/>
        <v>3591</v>
      </c>
    </row>
    <row r="13" spans="1:7" x14ac:dyDescent="0.25">
      <c r="A13">
        <v>2007</v>
      </c>
      <c r="B13" s="2">
        <v>559</v>
      </c>
      <c r="C13" s="2">
        <v>1184</v>
      </c>
      <c r="D13" s="2">
        <v>869</v>
      </c>
      <c r="E13" s="2">
        <v>508</v>
      </c>
      <c r="F13" s="2">
        <v>461</v>
      </c>
      <c r="G13" s="2">
        <f t="shared" si="0"/>
        <v>3581</v>
      </c>
    </row>
    <row r="14" spans="1:7" x14ac:dyDescent="0.25">
      <c r="A14">
        <v>2008</v>
      </c>
      <c r="B14" s="2">
        <v>550</v>
      </c>
      <c r="C14" s="2">
        <v>1241</v>
      </c>
      <c r="D14" s="2">
        <v>863</v>
      </c>
      <c r="E14" s="2">
        <v>487</v>
      </c>
      <c r="F14" s="2">
        <v>448</v>
      </c>
      <c r="G14" s="2">
        <f t="shared" si="0"/>
        <v>3589</v>
      </c>
    </row>
    <row r="15" spans="1:7" x14ac:dyDescent="0.25">
      <c r="A15">
        <v>2009</v>
      </c>
      <c r="B15" s="2">
        <v>535</v>
      </c>
      <c r="C15" s="2">
        <v>1220</v>
      </c>
      <c r="D15" s="2">
        <v>865</v>
      </c>
      <c r="E15" s="2">
        <v>480</v>
      </c>
      <c r="F15" s="2">
        <v>451</v>
      </c>
      <c r="G15" s="2">
        <f t="shared" si="0"/>
        <v>3551</v>
      </c>
    </row>
    <row r="16" spans="1:7" x14ac:dyDescent="0.25">
      <c r="A16">
        <v>2010</v>
      </c>
      <c r="B16" s="2">
        <v>537</v>
      </c>
      <c r="C16" s="2">
        <v>1161</v>
      </c>
      <c r="D16" s="2">
        <v>846</v>
      </c>
      <c r="E16" s="2">
        <v>469</v>
      </c>
      <c r="F16" s="2">
        <v>448</v>
      </c>
      <c r="G16" s="2">
        <f t="shared" si="0"/>
        <v>3461</v>
      </c>
    </row>
    <row r="17" spans="1:7" x14ac:dyDescent="0.25">
      <c r="A17">
        <v>2011</v>
      </c>
      <c r="B17" s="2">
        <v>538</v>
      </c>
      <c r="C17" s="2">
        <v>1228</v>
      </c>
      <c r="D17" s="2">
        <v>850</v>
      </c>
      <c r="E17" s="2">
        <v>444</v>
      </c>
      <c r="F17" s="2">
        <v>433</v>
      </c>
      <c r="G17" s="2">
        <f t="shared" si="0"/>
        <v>3493</v>
      </c>
    </row>
    <row r="18" spans="1:7" x14ac:dyDescent="0.25">
      <c r="A18">
        <v>2012</v>
      </c>
      <c r="B18" s="2">
        <v>540</v>
      </c>
      <c r="C18" s="2">
        <v>1165</v>
      </c>
      <c r="D18" s="2">
        <v>833</v>
      </c>
      <c r="E18" s="2">
        <v>426</v>
      </c>
      <c r="F18" s="2">
        <v>424</v>
      </c>
      <c r="G18" s="2">
        <f t="shared" si="0"/>
        <v>3388</v>
      </c>
    </row>
    <row r="19" spans="1:7" x14ac:dyDescent="0.25">
      <c r="A19">
        <v>2013</v>
      </c>
      <c r="B19" s="2">
        <v>541</v>
      </c>
      <c r="C19" s="2">
        <v>1152</v>
      </c>
      <c r="D19" s="2">
        <v>811</v>
      </c>
      <c r="E19" s="2">
        <v>421</v>
      </c>
      <c r="F19" s="2">
        <v>408</v>
      </c>
      <c r="G19" s="2">
        <f t="shared" si="0"/>
        <v>3333</v>
      </c>
    </row>
    <row r="20" spans="1:7" x14ac:dyDescent="0.25">
      <c r="A20">
        <v>2014</v>
      </c>
      <c r="B20" s="2">
        <v>531</v>
      </c>
      <c r="C20" s="2">
        <v>1152</v>
      </c>
      <c r="D20" s="2">
        <v>816</v>
      </c>
      <c r="E20" s="2">
        <v>414</v>
      </c>
      <c r="F20" s="2">
        <v>394</v>
      </c>
      <c r="G20" s="2">
        <f t="shared" si="0"/>
        <v>3307</v>
      </c>
    </row>
    <row r="21" spans="1:7" x14ac:dyDescent="0.25">
      <c r="A21">
        <v>2015</v>
      </c>
      <c r="B21" s="2">
        <v>516</v>
      </c>
      <c r="C21" s="2">
        <v>1171</v>
      </c>
      <c r="D21" s="2">
        <v>800</v>
      </c>
      <c r="E21" s="2">
        <v>385</v>
      </c>
      <c r="F21" s="2">
        <v>380</v>
      </c>
      <c r="G21" s="2">
        <f t="shared" si="0"/>
        <v>3252</v>
      </c>
    </row>
    <row r="22" spans="1:7" x14ac:dyDescent="0.25">
      <c r="A22">
        <v>2016</v>
      </c>
      <c r="B22" s="2">
        <v>507</v>
      </c>
      <c r="C22" s="2">
        <v>1111</v>
      </c>
      <c r="D22" s="2">
        <v>791</v>
      </c>
      <c r="E22" s="2">
        <v>379</v>
      </c>
      <c r="F22" s="2">
        <v>391</v>
      </c>
      <c r="G22" s="2">
        <f t="shared" si="0"/>
        <v>3179</v>
      </c>
    </row>
    <row r="23" spans="1:7" x14ac:dyDescent="0.25">
      <c r="A23">
        <v>2017</v>
      </c>
      <c r="B23" s="2">
        <v>492</v>
      </c>
      <c r="C23" s="2">
        <v>1070</v>
      </c>
      <c r="D23" s="2">
        <v>770</v>
      </c>
      <c r="E23" s="2">
        <v>370</v>
      </c>
      <c r="F23" s="2">
        <v>381</v>
      </c>
      <c r="G23" s="2">
        <f t="shared" si="0"/>
        <v>3083</v>
      </c>
    </row>
    <row r="24" spans="1:7" x14ac:dyDescent="0.25">
      <c r="A24">
        <v>2018</v>
      </c>
      <c r="B24" s="2">
        <v>491</v>
      </c>
      <c r="C24" s="2">
        <v>1006</v>
      </c>
      <c r="D24" s="2">
        <v>747</v>
      </c>
      <c r="E24" s="2">
        <v>365</v>
      </c>
      <c r="F24" s="2">
        <v>363</v>
      </c>
      <c r="G24" s="2">
        <f t="shared" si="0"/>
        <v>2972</v>
      </c>
    </row>
    <row r="25" spans="1:7" x14ac:dyDescent="0.25">
      <c r="A25">
        <v>2019</v>
      </c>
      <c r="B25" s="2">
        <v>484</v>
      </c>
      <c r="C25" s="2">
        <v>991</v>
      </c>
      <c r="D25" s="2">
        <v>720</v>
      </c>
      <c r="E25" s="2">
        <v>341</v>
      </c>
      <c r="F25" s="2">
        <v>347</v>
      </c>
      <c r="G25" s="2">
        <f t="shared" si="0"/>
        <v>2883</v>
      </c>
    </row>
    <row r="26" spans="1:7" x14ac:dyDescent="0.25">
      <c r="A26" s="1">
        <v>2020</v>
      </c>
      <c r="B26" s="2">
        <v>475</v>
      </c>
      <c r="C26" s="2">
        <v>942</v>
      </c>
      <c r="D26" s="2">
        <v>718</v>
      </c>
      <c r="E26" s="2">
        <v>332</v>
      </c>
      <c r="F26" s="2">
        <v>328</v>
      </c>
      <c r="G26" s="2">
        <f t="shared" si="0"/>
        <v>2795</v>
      </c>
    </row>
    <row r="28" spans="1:7" x14ac:dyDescent="0.25">
      <c r="A28">
        <v>2020</v>
      </c>
      <c r="B28">
        <v>266</v>
      </c>
      <c r="C28">
        <v>483</v>
      </c>
      <c r="D28">
        <v>370</v>
      </c>
      <c r="E28">
        <v>173</v>
      </c>
      <c r="F28">
        <v>173</v>
      </c>
      <c r="G28">
        <f t="shared" ref="G28:G52" si="1">SUM(B28:F28)</f>
        <v>1465</v>
      </c>
    </row>
    <row r="29" spans="1:7" x14ac:dyDescent="0.25">
      <c r="A29">
        <v>2019</v>
      </c>
      <c r="B29">
        <v>267</v>
      </c>
      <c r="C29">
        <v>507</v>
      </c>
      <c r="D29">
        <v>372</v>
      </c>
      <c r="E29">
        <v>177</v>
      </c>
      <c r="F29">
        <v>183</v>
      </c>
      <c r="G29">
        <f t="shared" si="1"/>
        <v>1506</v>
      </c>
    </row>
    <row r="30" spans="1:7" x14ac:dyDescent="0.25">
      <c r="A30">
        <v>2018</v>
      </c>
      <c r="B30">
        <v>271</v>
      </c>
      <c r="C30">
        <v>520</v>
      </c>
      <c r="D30">
        <v>388</v>
      </c>
      <c r="E30">
        <v>192</v>
      </c>
      <c r="F30">
        <v>191</v>
      </c>
      <c r="G30">
        <f t="shared" si="1"/>
        <v>1562</v>
      </c>
    </row>
    <row r="31" spans="1:7" x14ac:dyDescent="0.25">
      <c r="A31">
        <v>2017</v>
      </c>
      <c r="B31">
        <v>269</v>
      </c>
      <c r="C31">
        <v>556</v>
      </c>
      <c r="D31">
        <v>405</v>
      </c>
      <c r="E31">
        <v>192</v>
      </c>
      <c r="F31">
        <v>204</v>
      </c>
      <c r="G31">
        <f t="shared" si="1"/>
        <v>1626</v>
      </c>
    </row>
    <row r="32" spans="1:7" x14ac:dyDescent="0.25">
      <c r="A32">
        <v>2016</v>
      </c>
      <c r="B32">
        <v>275</v>
      </c>
      <c r="C32">
        <v>578</v>
      </c>
      <c r="D32">
        <v>419</v>
      </c>
      <c r="E32">
        <v>195</v>
      </c>
      <c r="F32">
        <v>206</v>
      </c>
      <c r="G32">
        <f t="shared" si="1"/>
        <v>1673</v>
      </c>
    </row>
    <row r="33" spans="1:7" x14ac:dyDescent="0.25">
      <c r="A33">
        <v>2015</v>
      </c>
      <c r="B33">
        <v>278</v>
      </c>
      <c r="C33">
        <v>609</v>
      </c>
      <c r="D33">
        <v>426</v>
      </c>
      <c r="E33">
        <v>198</v>
      </c>
      <c r="F33">
        <v>200</v>
      </c>
      <c r="G33">
        <f t="shared" si="1"/>
        <v>1711</v>
      </c>
    </row>
    <row r="34" spans="1:7" x14ac:dyDescent="0.25">
      <c r="A34">
        <v>2014</v>
      </c>
      <c r="B34">
        <v>287</v>
      </c>
      <c r="C34">
        <v>597</v>
      </c>
      <c r="D34">
        <v>434</v>
      </c>
      <c r="E34">
        <v>213</v>
      </c>
      <c r="F34">
        <v>205</v>
      </c>
      <c r="G34">
        <f t="shared" si="1"/>
        <v>1736</v>
      </c>
    </row>
    <row r="35" spans="1:7" x14ac:dyDescent="0.25">
      <c r="A35">
        <v>2013</v>
      </c>
      <c r="B35">
        <v>297</v>
      </c>
      <c r="C35">
        <v>602</v>
      </c>
      <c r="D35">
        <v>426</v>
      </c>
      <c r="E35">
        <v>217</v>
      </c>
      <c r="F35">
        <v>212</v>
      </c>
      <c r="G35">
        <f t="shared" si="1"/>
        <v>1754</v>
      </c>
    </row>
    <row r="36" spans="1:7" x14ac:dyDescent="0.25">
      <c r="A36">
        <v>2012</v>
      </c>
      <c r="B36">
        <v>295</v>
      </c>
      <c r="C36">
        <v>605</v>
      </c>
      <c r="D36">
        <v>436</v>
      </c>
      <c r="E36">
        <v>221</v>
      </c>
      <c r="F36">
        <v>216</v>
      </c>
      <c r="G36">
        <f t="shared" si="1"/>
        <v>1773</v>
      </c>
    </row>
    <row r="37" spans="1:7" x14ac:dyDescent="0.25">
      <c r="A37">
        <v>2011</v>
      </c>
      <c r="B37">
        <v>294</v>
      </c>
      <c r="C37">
        <v>638</v>
      </c>
      <c r="D37">
        <v>446</v>
      </c>
      <c r="E37">
        <v>231</v>
      </c>
      <c r="F37">
        <v>222</v>
      </c>
      <c r="G37">
        <f t="shared" si="1"/>
        <v>1831</v>
      </c>
    </row>
    <row r="38" spans="1:7" x14ac:dyDescent="0.25">
      <c r="A38">
        <v>2010</v>
      </c>
      <c r="B38">
        <v>293</v>
      </c>
      <c r="C38">
        <v>589</v>
      </c>
      <c r="D38">
        <v>440</v>
      </c>
      <c r="E38">
        <v>242</v>
      </c>
      <c r="F38">
        <v>224</v>
      </c>
      <c r="G38">
        <f t="shared" si="1"/>
        <v>1788</v>
      </c>
    </row>
    <row r="39" spans="1:7" x14ac:dyDescent="0.25">
      <c r="A39">
        <v>2009</v>
      </c>
      <c r="B39">
        <v>290</v>
      </c>
      <c r="C39">
        <v>621</v>
      </c>
      <c r="D39">
        <v>450</v>
      </c>
      <c r="E39">
        <v>243</v>
      </c>
      <c r="F39">
        <v>227</v>
      </c>
      <c r="G39">
        <f t="shared" si="1"/>
        <v>1831</v>
      </c>
    </row>
    <row r="40" spans="1:7" x14ac:dyDescent="0.25">
      <c r="A40">
        <v>2008</v>
      </c>
      <c r="B40">
        <v>297</v>
      </c>
      <c r="C40">
        <v>637</v>
      </c>
      <c r="D40">
        <v>447</v>
      </c>
      <c r="E40">
        <v>247</v>
      </c>
      <c r="F40">
        <v>225</v>
      </c>
      <c r="G40">
        <f t="shared" si="1"/>
        <v>1853</v>
      </c>
    </row>
    <row r="41" spans="1:7" x14ac:dyDescent="0.25">
      <c r="A41">
        <v>2007</v>
      </c>
      <c r="B41">
        <v>307</v>
      </c>
      <c r="C41">
        <v>627</v>
      </c>
      <c r="D41">
        <v>448</v>
      </c>
      <c r="E41">
        <v>258</v>
      </c>
      <c r="F41">
        <v>233</v>
      </c>
      <c r="G41">
        <f t="shared" si="1"/>
        <v>1873</v>
      </c>
    </row>
    <row r="42" spans="1:7" x14ac:dyDescent="0.25">
      <c r="A42">
        <v>2006</v>
      </c>
      <c r="B42">
        <v>301</v>
      </c>
      <c r="C42">
        <v>603</v>
      </c>
      <c r="D42">
        <v>459</v>
      </c>
      <c r="E42">
        <v>271</v>
      </c>
      <c r="F42">
        <v>235</v>
      </c>
      <c r="G42">
        <f t="shared" si="1"/>
        <v>1869</v>
      </c>
    </row>
    <row r="43" spans="1:7" x14ac:dyDescent="0.25">
      <c r="A43">
        <v>2005</v>
      </c>
      <c r="B43">
        <v>305</v>
      </c>
      <c r="C43">
        <v>592</v>
      </c>
      <c r="D43">
        <v>462</v>
      </c>
      <c r="E43">
        <v>283</v>
      </c>
      <c r="F43">
        <v>241</v>
      </c>
      <c r="G43">
        <f t="shared" si="1"/>
        <v>1883</v>
      </c>
    </row>
    <row r="44" spans="1:7" x14ac:dyDescent="0.25">
      <c r="A44">
        <v>2004</v>
      </c>
      <c r="B44">
        <v>312</v>
      </c>
      <c r="C44">
        <v>593</v>
      </c>
      <c r="D44">
        <v>442</v>
      </c>
      <c r="E44">
        <v>266</v>
      </c>
      <c r="F44">
        <v>249</v>
      </c>
      <c r="G44">
        <f t="shared" si="1"/>
        <v>1862</v>
      </c>
    </row>
    <row r="45" spans="1:7" x14ac:dyDescent="0.25">
      <c r="A45">
        <v>2003</v>
      </c>
      <c r="B45">
        <v>318</v>
      </c>
      <c r="C45">
        <v>580</v>
      </c>
      <c r="D45">
        <v>450</v>
      </c>
      <c r="E45">
        <v>275</v>
      </c>
      <c r="F45">
        <v>258</v>
      </c>
      <c r="G45">
        <f t="shared" si="1"/>
        <v>1881</v>
      </c>
    </row>
    <row r="46" spans="1:7" x14ac:dyDescent="0.25">
      <c r="A46">
        <v>2002</v>
      </c>
      <c r="B46">
        <v>343</v>
      </c>
      <c r="C46">
        <v>588</v>
      </c>
      <c r="D46">
        <v>456</v>
      </c>
      <c r="E46">
        <v>284</v>
      </c>
      <c r="F46">
        <v>261</v>
      </c>
      <c r="G46">
        <f t="shared" si="1"/>
        <v>1932</v>
      </c>
    </row>
    <row r="47" spans="1:7" x14ac:dyDescent="0.25">
      <c r="A47">
        <v>2001</v>
      </c>
      <c r="B47">
        <v>339</v>
      </c>
      <c r="C47">
        <v>591</v>
      </c>
      <c r="D47">
        <v>451</v>
      </c>
      <c r="E47">
        <v>306</v>
      </c>
      <c r="F47">
        <v>270</v>
      </c>
      <c r="G47">
        <f t="shared" si="1"/>
        <v>1957</v>
      </c>
    </row>
    <row r="48" spans="1:7" x14ac:dyDescent="0.25">
      <c r="A48">
        <v>2000</v>
      </c>
      <c r="B48">
        <v>346</v>
      </c>
      <c r="C48">
        <v>610</v>
      </c>
      <c r="D48">
        <v>449</v>
      </c>
      <c r="E48">
        <v>322</v>
      </c>
      <c r="F48">
        <v>270</v>
      </c>
      <c r="G48">
        <f t="shared" si="1"/>
        <v>1997</v>
      </c>
    </row>
    <row r="49" spans="1:7" x14ac:dyDescent="0.25">
      <c r="A49">
        <v>1999</v>
      </c>
      <c r="B49">
        <v>358</v>
      </c>
      <c r="C49">
        <v>623</v>
      </c>
      <c r="D49">
        <v>460</v>
      </c>
      <c r="E49">
        <v>340</v>
      </c>
      <c r="F49">
        <v>264</v>
      </c>
      <c r="G49">
        <f t="shared" si="1"/>
        <v>2045</v>
      </c>
    </row>
    <row r="50" spans="1:7" x14ac:dyDescent="0.25">
      <c r="A50">
        <v>1998</v>
      </c>
      <c r="B50">
        <v>357</v>
      </c>
      <c r="C50">
        <v>637</v>
      </c>
      <c r="D50">
        <v>478</v>
      </c>
      <c r="E50">
        <v>332</v>
      </c>
      <c r="F50">
        <v>262</v>
      </c>
      <c r="G50">
        <f t="shared" si="1"/>
        <v>2066</v>
      </c>
    </row>
    <row r="51" spans="1:7" x14ac:dyDescent="0.25">
      <c r="A51">
        <v>1997</v>
      </c>
      <c r="B51" t="s">
        <v>0</v>
      </c>
      <c r="C51" t="s">
        <v>0</v>
      </c>
      <c r="D51" t="s">
        <v>0</v>
      </c>
      <c r="E51" t="s">
        <v>0</v>
      </c>
      <c r="F51" t="s">
        <v>0</v>
      </c>
      <c r="G51">
        <f t="shared" si="1"/>
        <v>0</v>
      </c>
    </row>
    <row r="52" spans="1:7" x14ac:dyDescent="0.25">
      <c r="A52">
        <v>1996</v>
      </c>
      <c r="B52">
        <v>358</v>
      </c>
      <c r="C52">
        <v>656</v>
      </c>
      <c r="D52">
        <v>496</v>
      </c>
      <c r="E52">
        <v>332</v>
      </c>
      <c r="F52">
        <v>262</v>
      </c>
      <c r="G52">
        <f t="shared" si="1"/>
        <v>2104</v>
      </c>
    </row>
    <row r="54" spans="1:7" x14ac:dyDescent="0.25">
      <c r="A54">
        <v>2020</v>
      </c>
      <c r="B54">
        <v>209</v>
      </c>
      <c r="C54">
        <v>459</v>
      </c>
      <c r="D54">
        <v>348</v>
      </c>
      <c r="E54">
        <v>159</v>
      </c>
      <c r="F54">
        <v>155</v>
      </c>
      <c r="G54">
        <f t="shared" ref="G54:G78" si="2">SUM(B54:F54)</f>
        <v>1330</v>
      </c>
    </row>
    <row r="55" spans="1:7" x14ac:dyDescent="0.25">
      <c r="A55">
        <v>2019</v>
      </c>
      <c r="B55">
        <v>217</v>
      </c>
      <c r="C55">
        <v>484</v>
      </c>
      <c r="D55">
        <v>348</v>
      </c>
      <c r="E55">
        <v>164</v>
      </c>
      <c r="F55">
        <v>164</v>
      </c>
      <c r="G55">
        <f t="shared" si="2"/>
        <v>1377</v>
      </c>
    </row>
    <row r="56" spans="1:7" x14ac:dyDescent="0.25">
      <c r="A56">
        <v>2018</v>
      </c>
      <c r="B56">
        <v>220</v>
      </c>
      <c r="C56">
        <v>486</v>
      </c>
      <c r="D56">
        <v>359</v>
      </c>
      <c r="E56">
        <v>173</v>
      </c>
      <c r="F56">
        <v>172</v>
      </c>
      <c r="G56">
        <f t="shared" si="2"/>
        <v>1410</v>
      </c>
    </row>
    <row r="57" spans="1:7" x14ac:dyDescent="0.25">
      <c r="A57">
        <v>2017</v>
      </c>
      <c r="B57">
        <v>223</v>
      </c>
      <c r="C57">
        <v>514</v>
      </c>
      <c r="D57">
        <v>365</v>
      </c>
      <c r="E57">
        <v>178</v>
      </c>
      <c r="F57">
        <v>177</v>
      </c>
      <c r="G57">
        <f t="shared" si="2"/>
        <v>1457</v>
      </c>
    </row>
    <row r="58" spans="1:7" x14ac:dyDescent="0.25">
      <c r="A58">
        <v>2016</v>
      </c>
      <c r="B58">
        <v>232</v>
      </c>
      <c r="C58">
        <v>533</v>
      </c>
      <c r="D58">
        <v>372</v>
      </c>
      <c r="E58">
        <v>184</v>
      </c>
      <c r="F58">
        <v>185</v>
      </c>
      <c r="G58">
        <f t="shared" si="2"/>
        <v>1506</v>
      </c>
    </row>
    <row r="59" spans="1:7" x14ac:dyDescent="0.25">
      <c r="A59">
        <v>2015</v>
      </c>
      <c r="B59">
        <v>238</v>
      </c>
      <c r="C59">
        <v>562</v>
      </c>
      <c r="D59">
        <v>374</v>
      </c>
      <c r="E59">
        <v>187</v>
      </c>
      <c r="F59">
        <v>180</v>
      </c>
      <c r="G59">
        <f t="shared" si="2"/>
        <v>1541</v>
      </c>
    </row>
    <row r="60" spans="1:7" x14ac:dyDescent="0.25">
      <c r="A60">
        <v>2014</v>
      </c>
      <c r="B60">
        <v>244</v>
      </c>
      <c r="C60">
        <v>555</v>
      </c>
      <c r="D60">
        <v>382</v>
      </c>
      <c r="E60">
        <v>201</v>
      </c>
      <c r="F60">
        <v>189</v>
      </c>
      <c r="G60">
        <f t="shared" si="2"/>
        <v>1571</v>
      </c>
    </row>
    <row r="61" spans="1:7" x14ac:dyDescent="0.25">
      <c r="A61">
        <v>2013</v>
      </c>
      <c r="B61">
        <v>244</v>
      </c>
      <c r="C61">
        <v>550</v>
      </c>
      <c r="D61">
        <v>385</v>
      </c>
      <c r="E61">
        <v>204</v>
      </c>
      <c r="F61">
        <v>196</v>
      </c>
      <c r="G61">
        <f t="shared" si="2"/>
        <v>1579</v>
      </c>
    </row>
    <row r="62" spans="1:7" x14ac:dyDescent="0.25">
      <c r="A62">
        <v>2012</v>
      </c>
      <c r="B62">
        <v>245</v>
      </c>
      <c r="C62">
        <v>560</v>
      </c>
      <c r="D62">
        <v>397</v>
      </c>
      <c r="E62">
        <v>205</v>
      </c>
      <c r="F62">
        <v>208</v>
      </c>
      <c r="G62">
        <f t="shared" si="2"/>
        <v>1615</v>
      </c>
    </row>
    <row r="63" spans="1:7" x14ac:dyDescent="0.25">
      <c r="A63">
        <v>2011</v>
      </c>
      <c r="B63">
        <v>244</v>
      </c>
      <c r="C63">
        <v>590</v>
      </c>
      <c r="D63">
        <v>404</v>
      </c>
      <c r="E63">
        <v>213</v>
      </c>
      <c r="F63">
        <v>211</v>
      </c>
      <c r="G63">
        <f t="shared" si="2"/>
        <v>1662</v>
      </c>
    </row>
    <row r="64" spans="1:7" x14ac:dyDescent="0.25">
      <c r="A64">
        <v>2010</v>
      </c>
      <c r="B64">
        <v>244</v>
      </c>
      <c r="C64">
        <v>572</v>
      </c>
      <c r="D64">
        <v>406</v>
      </c>
      <c r="E64">
        <v>227</v>
      </c>
      <c r="F64">
        <v>224</v>
      </c>
      <c r="G64">
        <f t="shared" si="2"/>
        <v>1673</v>
      </c>
    </row>
    <row r="65" spans="1:7" x14ac:dyDescent="0.25">
      <c r="A65">
        <v>2009</v>
      </c>
      <c r="B65">
        <v>245</v>
      </c>
      <c r="C65">
        <v>599</v>
      </c>
      <c r="D65">
        <v>415</v>
      </c>
      <c r="E65">
        <v>237</v>
      </c>
      <c r="F65">
        <v>224</v>
      </c>
      <c r="G65">
        <f t="shared" si="2"/>
        <v>1720</v>
      </c>
    </row>
    <row r="66" spans="1:7" x14ac:dyDescent="0.25">
      <c r="A66">
        <v>2008</v>
      </c>
      <c r="B66">
        <v>253</v>
      </c>
      <c r="C66">
        <v>604</v>
      </c>
      <c r="D66">
        <v>416</v>
      </c>
      <c r="E66">
        <v>240</v>
      </c>
      <c r="F66">
        <v>223</v>
      </c>
      <c r="G66">
        <f t="shared" si="2"/>
        <v>1736</v>
      </c>
    </row>
    <row r="67" spans="1:7" x14ac:dyDescent="0.25">
      <c r="A67">
        <v>2007</v>
      </c>
      <c r="B67">
        <v>252</v>
      </c>
      <c r="C67">
        <v>557</v>
      </c>
      <c r="D67">
        <v>421</v>
      </c>
      <c r="E67">
        <v>250</v>
      </c>
      <c r="F67">
        <v>228</v>
      </c>
      <c r="G67">
        <f t="shared" si="2"/>
        <v>1708</v>
      </c>
    </row>
    <row r="68" spans="1:7" x14ac:dyDescent="0.25">
      <c r="A68">
        <v>2006</v>
      </c>
      <c r="B68">
        <v>258</v>
      </c>
      <c r="C68">
        <v>542</v>
      </c>
      <c r="D68">
        <v>431</v>
      </c>
      <c r="E68">
        <v>263</v>
      </c>
      <c r="F68">
        <v>228</v>
      </c>
      <c r="G68">
        <f t="shared" si="2"/>
        <v>1722</v>
      </c>
    </row>
    <row r="69" spans="1:7" x14ac:dyDescent="0.25">
      <c r="A69">
        <v>2005</v>
      </c>
      <c r="B69">
        <v>260</v>
      </c>
      <c r="C69">
        <v>549</v>
      </c>
      <c r="D69">
        <v>431</v>
      </c>
      <c r="E69">
        <v>268</v>
      </c>
      <c r="F69">
        <v>235</v>
      </c>
      <c r="G69">
        <f t="shared" si="2"/>
        <v>1743</v>
      </c>
    </row>
    <row r="70" spans="1:7" x14ac:dyDescent="0.25">
      <c r="A70">
        <v>2004</v>
      </c>
      <c r="B70">
        <v>268</v>
      </c>
      <c r="C70">
        <v>549</v>
      </c>
      <c r="D70">
        <v>420</v>
      </c>
      <c r="E70">
        <v>245</v>
      </c>
      <c r="F70">
        <v>236</v>
      </c>
      <c r="G70">
        <f t="shared" si="2"/>
        <v>1718</v>
      </c>
    </row>
    <row r="71" spans="1:7" x14ac:dyDescent="0.25">
      <c r="A71">
        <v>2003</v>
      </c>
      <c r="B71">
        <v>271</v>
      </c>
      <c r="C71">
        <v>548</v>
      </c>
      <c r="D71">
        <v>419</v>
      </c>
      <c r="E71">
        <v>257</v>
      </c>
      <c r="F71">
        <v>238</v>
      </c>
      <c r="G71">
        <f t="shared" si="2"/>
        <v>1733</v>
      </c>
    </row>
    <row r="72" spans="1:7" x14ac:dyDescent="0.25">
      <c r="A72">
        <v>2002</v>
      </c>
      <c r="B72">
        <v>289</v>
      </c>
      <c r="C72">
        <v>542</v>
      </c>
      <c r="D72">
        <v>426</v>
      </c>
      <c r="E72">
        <v>268</v>
      </c>
      <c r="F72">
        <v>235</v>
      </c>
      <c r="G72">
        <f t="shared" si="2"/>
        <v>1760</v>
      </c>
    </row>
    <row r="73" spans="1:7" x14ac:dyDescent="0.25">
      <c r="A73">
        <v>2001</v>
      </c>
      <c r="B73">
        <v>290</v>
      </c>
      <c r="C73">
        <v>552</v>
      </c>
      <c r="D73">
        <v>417</v>
      </c>
      <c r="E73">
        <v>286</v>
      </c>
      <c r="F73">
        <v>243</v>
      </c>
      <c r="G73">
        <f t="shared" si="2"/>
        <v>1788</v>
      </c>
    </row>
    <row r="74" spans="1:7" x14ac:dyDescent="0.25">
      <c r="A74">
        <v>2000</v>
      </c>
      <c r="B74">
        <v>294</v>
      </c>
      <c r="C74">
        <v>559</v>
      </c>
      <c r="D74">
        <v>423</v>
      </c>
      <c r="E74">
        <v>301</v>
      </c>
      <c r="F74">
        <v>244</v>
      </c>
      <c r="G74">
        <f t="shared" si="2"/>
        <v>1821</v>
      </c>
    </row>
    <row r="75" spans="1:7" x14ac:dyDescent="0.25">
      <c r="A75">
        <v>1999</v>
      </c>
      <c r="B75">
        <v>305</v>
      </c>
      <c r="C75">
        <v>552</v>
      </c>
      <c r="D75">
        <v>436</v>
      </c>
      <c r="E75">
        <v>323</v>
      </c>
      <c r="F75">
        <v>248</v>
      </c>
      <c r="G75">
        <f t="shared" si="2"/>
        <v>1864</v>
      </c>
    </row>
    <row r="76" spans="1:7" x14ac:dyDescent="0.25">
      <c r="A76">
        <v>1998</v>
      </c>
      <c r="B76">
        <v>302</v>
      </c>
      <c r="C76">
        <v>561</v>
      </c>
      <c r="D76">
        <v>443</v>
      </c>
      <c r="E76">
        <v>322</v>
      </c>
      <c r="F76">
        <v>246</v>
      </c>
      <c r="G76">
        <f t="shared" si="2"/>
        <v>1874</v>
      </c>
    </row>
    <row r="77" spans="1:7" x14ac:dyDescent="0.25">
      <c r="A77">
        <v>1997</v>
      </c>
      <c r="B77" t="s">
        <v>0</v>
      </c>
      <c r="C77" t="s">
        <v>0</v>
      </c>
      <c r="D77" t="s">
        <v>0</v>
      </c>
      <c r="E77" t="s">
        <v>0</v>
      </c>
      <c r="F77" t="s">
        <v>0</v>
      </c>
      <c r="G77">
        <f t="shared" si="2"/>
        <v>0</v>
      </c>
    </row>
    <row r="78" spans="1:7" x14ac:dyDescent="0.25">
      <c r="A78">
        <v>1996</v>
      </c>
      <c r="B78">
        <v>304</v>
      </c>
      <c r="C78">
        <v>569</v>
      </c>
      <c r="D78">
        <v>458</v>
      </c>
      <c r="E78">
        <v>324</v>
      </c>
      <c r="F78">
        <v>248</v>
      </c>
      <c r="G78">
        <f t="shared" si="2"/>
        <v>1903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showGridLines="0" tabSelected="1" topLeftCell="C1" workbookViewId="0">
      <selection activeCell="S5" sqref="S5"/>
    </sheetView>
  </sheetViews>
  <sheetFormatPr baseColWidth="10" defaultRowHeight="15" x14ac:dyDescent="0.25"/>
  <sheetData>
    <row r="1" spans="1:19" x14ac:dyDescent="0.25">
      <c r="C1" t="s">
        <v>10</v>
      </c>
      <c r="E1" t="s">
        <v>11</v>
      </c>
      <c r="G1" t="s">
        <v>12</v>
      </c>
      <c r="I1" t="s">
        <v>13</v>
      </c>
      <c r="K1" t="s">
        <v>14</v>
      </c>
      <c r="M1" t="s">
        <v>37</v>
      </c>
      <c r="O1" t="s">
        <v>37</v>
      </c>
    </row>
    <row r="2" spans="1:19" x14ac:dyDescent="0.25">
      <c r="A2" t="s">
        <v>38</v>
      </c>
      <c r="B2" t="s">
        <v>36</v>
      </c>
      <c r="C2" t="s">
        <v>8</v>
      </c>
      <c r="D2" t="s">
        <v>9</v>
      </c>
      <c r="E2" t="s">
        <v>8</v>
      </c>
      <c r="F2" t="s">
        <v>9</v>
      </c>
      <c r="G2" t="s">
        <v>8</v>
      </c>
      <c r="H2" t="s">
        <v>9</v>
      </c>
      <c r="I2" t="s">
        <v>8</v>
      </c>
      <c r="J2" t="s">
        <v>9</v>
      </c>
      <c r="K2" t="s">
        <v>8</v>
      </c>
      <c r="L2" t="s">
        <v>9</v>
      </c>
      <c r="M2" t="s">
        <v>8</v>
      </c>
      <c r="N2" t="s">
        <v>9</v>
      </c>
      <c r="O2" t="s">
        <v>8</v>
      </c>
      <c r="P2" t="s">
        <v>9</v>
      </c>
    </row>
    <row r="3" spans="1:19" x14ac:dyDescent="0.25">
      <c r="A3" s="5">
        <v>21</v>
      </c>
      <c r="B3" s="3" t="s">
        <v>15</v>
      </c>
      <c r="C3">
        <v>5</v>
      </c>
      <c r="D3">
        <v>2</v>
      </c>
      <c r="E3">
        <v>10</v>
      </c>
      <c r="F3">
        <v>15</v>
      </c>
      <c r="G3">
        <v>11</v>
      </c>
      <c r="H3">
        <v>8</v>
      </c>
      <c r="I3">
        <v>1</v>
      </c>
      <c r="J3">
        <v>0</v>
      </c>
      <c r="K3">
        <v>4</v>
      </c>
      <c r="L3">
        <v>4</v>
      </c>
      <c r="M3">
        <f t="shared" ref="M3:M23" si="0">SUM(C3,E3,G3,I3,K3)</f>
        <v>31</v>
      </c>
      <c r="N3">
        <f t="shared" ref="N3:N23" si="1">SUM(D3,F3,H3,J3,L3)</f>
        <v>29</v>
      </c>
      <c r="O3" s="4">
        <f>M3/SUM($M$24:$N$24)</f>
        <v>1.0752688172043012E-2</v>
      </c>
      <c r="P3" s="4">
        <f t="shared" ref="P3:P23" si="2">N3/SUM($M$24:$N$24)</f>
        <v>1.0058966354491848E-2</v>
      </c>
      <c r="R3" t="s">
        <v>39</v>
      </c>
      <c r="S3">
        <f>SUM(M16:N23)</f>
        <v>1016</v>
      </c>
    </row>
    <row r="4" spans="1:19" x14ac:dyDescent="0.25">
      <c r="A4" s="5">
        <v>20</v>
      </c>
      <c r="B4" s="3" t="s">
        <v>16</v>
      </c>
      <c r="C4">
        <v>12</v>
      </c>
      <c r="D4">
        <v>8</v>
      </c>
      <c r="E4">
        <v>23</v>
      </c>
      <c r="F4">
        <v>11</v>
      </c>
      <c r="G4">
        <v>10</v>
      </c>
      <c r="H4">
        <v>6</v>
      </c>
      <c r="I4">
        <v>0</v>
      </c>
      <c r="J4">
        <v>4</v>
      </c>
      <c r="K4">
        <v>1</v>
      </c>
      <c r="L4">
        <v>2</v>
      </c>
      <c r="M4">
        <f t="shared" si="0"/>
        <v>46</v>
      </c>
      <c r="N4">
        <f t="shared" si="1"/>
        <v>31</v>
      </c>
      <c r="O4" s="4">
        <f t="shared" ref="O4:O23" si="3">M4/SUM($M$24:$N$24)</f>
        <v>1.5955601803676726E-2</v>
      </c>
      <c r="P4" s="4">
        <f t="shared" si="2"/>
        <v>1.0752688172043012E-2</v>
      </c>
      <c r="R4" t="s">
        <v>40</v>
      </c>
      <c r="S4">
        <f>ROUND(SUM(M3:N5)+SUM(M6:N6)/5,0)</f>
        <v>223</v>
      </c>
    </row>
    <row r="5" spans="1:19" x14ac:dyDescent="0.25">
      <c r="A5" s="5">
        <v>19</v>
      </c>
      <c r="B5" s="3" t="s">
        <v>17</v>
      </c>
      <c r="C5">
        <v>5</v>
      </c>
      <c r="D5">
        <v>5</v>
      </c>
      <c r="E5">
        <v>14</v>
      </c>
      <c r="F5">
        <v>10</v>
      </c>
      <c r="G5">
        <v>7</v>
      </c>
      <c r="H5">
        <v>14</v>
      </c>
      <c r="I5">
        <v>4</v>
      </c>
      <c r="J5">
        <v>4</v>
      </c>
      <c r="K5">
        <v>1</v>
      </c>
      <c r="L5">
        <v>2</v>
      </c>
      <c r="M5">
        <f t="shared" si="0"/>
        <v>31</v>
      </c>
      <c r="N5">
        <f t="shared" si="1"/>
        <v>35</v>
      </c>
      <c r="O5" s="4">
        <f t="shared" si="3"/>
        <v>1.0752688172043012E-2</v>
      </c>
      <c r="P5" s="4">
        <f t="shared" si="2"/>
        <v>1.2140131807145335E-2</v>
      </c>
      <c r="R5" t="s">
        <v>41</v>
      </c>
      <c r="S5">
        <f>S3/S4</f>
        <v>4.5560538116591927</v>
      </c>
    </row>
    <row r="6" spans="1:19" x14ac:dyDescent="0.25">
      <c r="A6" s="5">
        <v>18</v>
      </c>
      <c r="B6" s="3" t="s">
        <v>18</v>
      </c>
      <c r="C6">
        <v>11</v>
      </c>
      <c r="D6">
        <v>5</v>
      </c>
      <c r="E6">
        <v>22</v>
      </c>
      <c r="F6">
        <v>18</v>
      </c>
      <c r="G6">
        <v>14</v>
      </c>
      <c r="H6">
        <v>15</v>
      </c>
      <c r="I6">
        <v>3</v>
      </c>
      <c r="J6">
        <v>3</v>
      </c>
      <c r="K6">
        <v>7</v>
      </c>
      <c r="L6">
        <v>3</v>
      </c>
      <c r="M6">
        <f t="shared" si="0"/>
        <v>57</v>
      </c>
      <c r="N6">
        <f t="shared" si="1"/>
        <v>44</v>
      </c>
      <c r="O6" s="4">
        <f t="shared" si="3"/>
        <v>1.9771071800208116E-2</v>
      </c>
      <c r="P6" s="4">
        <f t="shared" si="2"/>
        <v>1.5261879986125564E-2</v>
      </c>
    </row>
    <row r="7" spans="1:19" x14ac:dyDescent="0.25">
      <c r="A7" s="5">
        <v>17</v>
      </c>
      <c r="B7" s="3" t="s">
        <v>19</v>
      </c>
      <c r="C7">
        <v>10</v>
      </c>
      <c r="D7">
        <v>10</v>
      </c>
      <c r="E7">
        <v>18</v>
      </c>
      <c r="F7">
        <v>11</v>
      </c>
      <c r="G7">
        <v>14</v>
      </c>
      <c r="H7">
        <v>13</v>
      </c>
      <c r="I7">
        <v>6</v>
      </c>
      <c r="J7">
        <v>8</v>
      </c>
      <c r="K7">
        <v>6</v>
      </c>
      <c r="L7">
        <v>6</v>
      </c>
      <c r="M7">
        <f t="shared" si="0"/>
        <v>54</v>
      </c>
      <c r="N7">
        <f t="shared" si="1"/>
        <v>48</v>
      </c>
      <c r="O7" s="4">
        <f t="shared" si="3"/>
        <v>1.8730489073881373E-2</v>
      </c>
      <c r="P7" s="4">
        <f t="shared" si="2"/>
        <v>1.6649323621227889E-2</v>
      </c>
    </row>
    <row r="8" spans="1:19" x14ac:dyDescent="0.25">
      <c r="A8" s="5">
        <v>16</v>
      </c>
      <c r="B8" s="3" t="s">
        <v>20</v>
      </c>
      <c r="C8">
        <v>12</v>
      </c>
      <c r="D8">
        <v>10</v>
      </c>
      <c r="E8">
        <v>24</v>
      </c>
      <c r="F8">
        <v>18</v>
      </c>
      <c r="G8">
        <v>18</v>
      </c>
      <c r="H8">
        <v>16</v>
      </c>
      <c r="I8">
        <v>8</v>
      </c>
      <c r="J8">
        <v>5</v>
      </c>
      <c r="K8">
        <v>15</v>
      </c>
      <c r="L8">
        <v>2</v>
      </c>
      <c r="M8">
        <f t="shared" si="0"/>
        <v>77</v>
      </c>
      <c r="N8">
        <f t="shared" si="1"/>
        <v>51</v>
      </c>
      <c r="O8" s="4">
        <f t="shared" si="3"/>
        <v>2.6708289975719737E-2</v>
      </c>
      <c r="P8" s="4">
        <f t="shared" si="2"/>
        <v>1.7689906347554629E-2</v>
      </c>
    </row>
    <row r="9" spans="1:19" x14ac:dyDescent="0.25">
      <c r="A9" s="5">
        <v>15</v>
      </c>
      <c r="B9" s="3" t="s">
        <v>21</v>
      </c>
      <c r="C9">
        <v>11</v>
      </c>
      <c r="D9">
        <v>9</v>
      </c>
      <c r="E9">
        <v>23</v>
      </c>
      <c r="F9">
        <v>13</v>
      </c>
      <c r="G9">
        <v>25</v>
      </c>
      <c r="H9">
        <v>15</v>
      </c>
      <c r="I9">
        <v>7</v>
      </c>
      <c r="J9">
        <v>4</v>
      </c>
      <c r="K9">
        <v>11</v>
      </c>
      <c r="L9">
        <v>9</v>
      </c>
      <c r="M9">
        <f t="shared" si="0"/>
        <v>77</v>
      </c>
      <c r="N9">
        <f t="shared" si="1"/>
        <v>50</v>
      </c>
      <c r="O9" s="4">
        <f t="shared" si="3"/>
        <v>2.6708289975719737E-2</v>
      </c>
      <c r="P9" s="4">
        <f t="shared" si="2"/>
        <v>1.7343045438779049E-2</v>
      </c>
    </row>
    <row r="10" spans="1:19" x14ac:dyDescent="0.25">
      <c r="A10" s="5">
        <v>14</v>
      </c>
      <c r="B10" s="3" t="s">
        <v>22</v>
      </c>
      <c r="C10">
        <v>15</v>
      </c>
      <c r="D10">
        <v>13</v>
      </c>
      <c r="E10">
        <v>23</v>
      </c>
      <c r="F10">
        <v>15</v>
      </c>
      <c r="G10">
        <v>14</v>
      </c>
      <c r="H10">
        <v>16</v>
      </c>
      <c r="I10">
        <v>9</v>
      </c>
      <c r="J10">
        <v>5</v>
      </c>
      <c r="K10">
        <v>12</v>
      </c>
      <c r="L10">
        <v>5</v>
      </c>
      <c r="M10">
        <f t="shared" si="0"/>
        <v>73</v>
      </c>
      <c r="N10">
        <f t="shared" si="1"/>
        <v>54</v>
      </c>
      <c r="O10" s="4">
        <f t="shared" si="3"/>
        <v>2.5320846340617414E-2</v>
      </c>
      <c r="P10" s="4">
        <f t="shared" si="2"/>
        <v>1.8730489073881373E-2</v>
      </c>
    </row>
    <row r="11" spans="1:19" x14ac:dyDescent="0.25">
      <c r="A11" s="5">
        <v>13</v>
      </c>
      <c r="B11" s="3" t="s">
        <v>23</v>
      </c>
      <c r="C11">
        <v>16</v>
      </c>
      <c r="D11">
        <v>11</v>
      </c>
      <c r="E11">
        <v>28</v>
      </c>
      <c r="F11">
        <v>36</v>
      </c>
      <c r="G11">
        <v>15</v>
      </c>
      <c r="H11">
        <v>17</v>
      </c>
      <c r="I11">
        <v>7</v>
      </c>
      <c r="J11">
        <v>9</v>
      </c>
      <c r="K11">
        <v>9</v>
      </c>
      <c r="L11">
        <v>3</v>
      </c>
      <c r="M11">
        <f t="shared" si="0"/>
        <v>75</v>
      </c>
      <c r="N11">
        <f t="shared" si="1"/>
        <v>76</v>
      </c>
      <c r="O11" s="4">
        <f t="shared" si="3"/>
        <v>2.6014568158168574E-2</v>
      </c>
      <c r="P11" s="4">
        <f t="shared" si="2"/>
        <v>2.6361429066944154E-2</v>
      </c>
    </row>
    <row r="12" spans="1:19" x14ac:dyDescent="0.25">
      <c r="A12" s="5">
        <v>12</v>
      </c>
      <c r="B12" s="3" t="s">
        <v>24</v>
      </c>
      <c r="C12">
        <v>19</v>
      </c>
      <c r="D12">
        <v>13</v>
      </c>
      <c r="E12">
        <v>35</v>
      </c>
      <c r="F12">
        <v>30</v>
      </c>
      <c r="G12">
        <v>19</v>
      </c>
      <c r="H12">
        <v>22</v>
      </c>
      <c r="I12">
        <v>14</v>
      </c>
      <c r="J12">
        <v>6</v>
      </c>
      <c r="K12">
        <v>7</v>
      </c>
      <c r="L12">
        <v>8</v>
      </c>
      <c r="M12">
        <f t="shared" si="0"/>
        <v>94</v>
      </c>
      <c r="N12">
        <f t="shared" si="1"/>
        <v>79</v>
      </c>
      <c r="O12" s="4">
        <f t="shared" si="3"/>
        <v>3.2604925424904611E-2</v>
      </c>
      <c r="P12" s="4">
        <f t="shared" si="2"/>
        <v>2.7402011793270897E-2</v>
      </c>
    </row>
    <row r="13" spans="1:19" x14ac:dyDescent="0.25">
      <c r="A13" s="5">
        <v>11</v>
      </c>
      <c r="B13" s="3" t="s">
        <v>25</v>
      </c>
      <c r="C13">
        <v>27</v>
      </c>
      <c r="D13">
        <v>18</v>
      </c>
      <c r="E13">
        <v>34</v>
      </c>
      <c r="F13">
        <v>39</v>
      </c>
      <c r="G13">
        <v>19</v>
      </c>
      <c r="H13">
        <v>21</v>
      </c>
      <c r="I13">
        <v>13</v>
      </c>
      <c r="J13">
        <v>18</v>
      </c>
      <c r="K13">
        <v>12</v>
      </c>
      <c r="L13">
        <v>14</v>
      </c>
      <c r="M13">
        <f t="shared" si="0"/>
        <v>105</v>
      </c>
      <c r="N13">
        <f t="shared" si="1"/>
        <v>110</v>
      </c>
      <c r="O13" s="4">
        <f t="shared" si="3"/>
        <v>3.6420395421436005E-2</v>
      </c>
      <c r="P13" s="4">
        <f t="shared" si="2"/>
        <v>3.8154699965313912E-2</v>
      </c>
    </row>
    <row r="14" spans="1:19" x14ac:dyDescent="0.25">
      <c r="A14" s="5">
        <v>10</v>
      </c>
      <c r="B14" s="3" t="s">
        <v>26</v>
      </c>
      <c r="C14">
        <v>24</v>
      </c>
      <c r="D14">
        <v>23</v>
      </c>
      <c r="E14">
        <v>50</v>
      </c>
      <c r="F14">
        <v>39</v>
      </c>
      <c r="G14">
        <v>44</v>
      </c>
      <c r="H14">
        <v>42</v>
      </c>
      <c r="I14">
        <v>29</v>
      </c>
      <c r="J14">
        <v>24</v>
      </c>
      <c r="K14">
        <v>24</v>
      </c>
      <c r="L14">
        <v>14</v>
      </c>
      <c r="M14">
        <f t="shared" si="0"/>
        <v>171</v>
      </c>
      <c r="N14">
        <f t="shared" si="1"/>
        <v>142</v>
      </c>
      <c r="O14" s="4">
        <f t="shared" si="3"/>
        <v>5.9313215400624349E-2</v>
      </c>
      <c r="P14" s="4">
        <f t="shared" si="2"/>
        <v>4.9254249046132501E-2</v>
      </c>
    </row>
    <row r="15" spans="1:19" x14ac:dyDescent="0.25">
      <c r="A15" s="5">
        <v>9</v>
      </c>
      <c r="B15" s="3" t="s">
        <v>27</v>
      </c>
      <c r="C15">
        <v>20</v>
      </c>
      <c r="D15">
        <v>18</v>
      </c>
      <c r="E15">
        <v>33</v>
      </c>
      <c r="F15">
        <v>32</v>
      </c>
      <c r="G15">
        <v>36</v>
      </c>
      <c r="H15">
        <v>29</v>
      </c>
      <c r="I15">
        <v>18</v>
      </c>
      <c r="J15">
        <v>8</v>
      </c>
      <c r="K15">
        <v>17</v>
      </c>
      <c r="L15">
        <v>16</v>
      </c>
      <c r="M15">
        <f t="shared" si="0"/>
        <v>124</v>
      </c>
      <c r="N15">
        <f t="shared" si="1"/>
        <v>103</v>
      </c>
      <c r="O15" s="4">
        <f t="shared" si="3"/>
        <v>4.3010752688172046E-2</v>
      </c>
      <c r="P15" s="4">
        <f t="shared" si="2"/>
        <v>3.5726673603884845E-2</v>
      </c>
    </row>
    <row r="16" spans="1:19" x14ac:dyDescent="0.25">
      <c r="A16" s="5">
        <v>8</v>
      </c>
      <c r="B16" s="3" t="s">
        <v>28</v>
      </c>
      <c r="C16">
        <v>19</v>
      </c>
      <c r="D16">
        <v>16</v>
      </c>
      <c r="E16">
        <v>37</v>
      </c>
      <c r="F16">
        <v>25</v>
      </c>
      <c r="G16">
        <v>33</v>
      </c>
      <c r="H16">
        <v>13</v>
      </c>
      <c r="I16">
        <v>10</v>
      </c>
      <c r="J16">
        <v>14</v>
      </c>
      <c r="K16">
        <v>12</v>
      </c>
      <c r="L16">
        <v>12</v>
      </c>
      <c r="M16">
        <f t="shared" si="0"/>
        <v>111</v>
      </c>
      <c r="N16">
        <f t="shared" si="1"/>
        <v>80</v>
      </c>
      <c r="O16" s="4">
        <f t="shared" si="3"/>
        <v>3.8501560874089492E-2</v>
      </c>
      <c r="P16" s="4">
        <f t="shared" si="2"/>
        <v>2.7748872702046481E-2</v>
      </c>
    </row>
    <row r="17" spans="1:16" x14ac:dyDescent="0.25">
      <c r="A17" s="5">
        <v>7</v>
      </c>
      <c r="B17" s="3" t="s">
        <v>29</v>
      </c>
      <c r="C17">
        <v>22</v>
      </c>
      <c r="D17">
        <v>13</v>
      </c>
      <c r="E17">
        <v>40</v>
      </c>
      <c r="F17">
        <v>33</v>
      </c>
      <c r="G17">
        <v>32</v>
      </c>
      <c r="H17">
        <v>26</v>
      </c>
      <c r="I17">
        <v>16</v>
      </c>
      <c r="J17">
        <v>12</v>
      </c>
      <c r="K17">
        <v>16</v>
      </c>
      <c r="L17">
        <v>14</v>
      </c>
      <c r="M17">
        <f t="shared" si="0"/>
        <v>126</v>
      </c>
      <c r="N17">
        <f t="shared" si="1"/>
        <v>98</v>
      </c>
      <c r="O17" s="4">
        <f t="shared" si="3"/>
        <v>4.3704474505723206E-2</v>
      </c>
      <c r="P17" s="4">
        <f t="shared" si="2"/>
        <v>3.3992369060006938E-2</v>
      </c>
    </row>
    <row r="18" spans="1:16" x14ac:dyDescent="0.25">
      <c r="A18" s="5">
        <v>6</v>
      </c>
      <c r="B18" s="3" t="s">
        <v>30</v>
      </c>
      <c r="C18">
        <v>15</v>
      </c>
      <c r="D18">
        <v>16</v>
      </c>
      <c r="E18">
        <v>23</v>
      </c>
      <c r="F18">
        <v>27</v>
      </c>
      <c r="G18">
        <v>18</v>
      </c>
      <c r="H18">
        <v>20</v>
      </c>
      <c r="I18">
        <v>6</v>
      </c>
      <c r="J18">
        <v>9</v>
      </c>
      <c r="K18">
        <v>6</v>
      </c>
      <c r="L18">
        <v>10</v>
      </c>
      <c r="M18">
        <f t="shared" si="0"/>
        <v>68</v>
      </c>
      <c r="N18">
        <f t="shared" si="1"/>
        <v>82</v>
      </c>
      <c r="O18" s="4">
        <f t="shared" si="3"/>
        <v>2.3586541796739507E-2</v>
      </c>
      <c r="P18" s="4">
        <f t="shared" si="2"/>
        <v>2.8442594519597641E-2</v>
      </c>
    </row>
    <row r="19" spans="1:16" x14ac:dyDescent="0.25">
      <c r="A19" s="5">
        <v>5</v>
      </c>
      <c r="B19" s="3" t="s">
        <v>31</v>
      </c>
      <c r="C19">
        <v>9</v>
      </c>
      <c r="D19">
        <v>14</v>
      </c>
      <c r="E19">
        <v>27</v>
      </c>
      <c r="F19">
        <v>43</v>
      </c>
      <c r="G19">
        <v>14</v>
      </c>
      <c r="H19">
        <v>27</v>
      </c>
      <c r="I19">
        <v>12</v>
      </c>
      <c r="J19">
        <v>12</v>
      </c>
      <c r="K19">
        <v>9</v>
      </c>
      <c r="L19">
        <v>18</v>
      </c>
      <c r="M19">
        <f t="shared" si="0"/>
        <v>71</v>
      </c>
      <c r="N19">
        <f t="shared" si="1"/>
        <v>114</v>
      </c>
      <c r="O19" s="4">
        <f t="shared" si="3"/>
        <v>2.462712452306625E-2</v>
      </c>
      <c r="P19" s="4">
        <f t="shared" si="2"/>
        <v>3.9542143600416232E-2</v>
      </c>
    </row>
    <row r="20" spans="1:16" x14ac:dyDescent="0.25">
      <c r="A20" s="5">
        <v>4</v>
      </c>
      <c r="B20" s="3" t="s">
        <v>32</v>
      </c>
      <c r="C20">
        <v>8</v>
      </c>
      <c r="D20">
        <v>8</v>
      </c>
      <c r="E20">
        <v>27</v>
      </c>
      <c r="F20">
        <v>40</v>
      </c>
      <c r="G20">
        <v>19</v>
      </c>
      <c r="H20">
        <v>17</v>
      </c>
      <c r="I20">
        <v>9</v>
      </c>
      <c r="J20">
        <v>11</v>
      </c>
      <c r="K20">
        <v>10</v>
      </c>
      <c r="L20">
        <v>9</v>
      </c>
      <c r="M20">
        <f t="shared" si="0"/>
        <v>73</v>
      </c>
      <c r="N20">
        <f t="shared" si="1"/>
        <v>85</v>
      </c>
      <c r="O20" s="4">
        <f t="shared" si="3"/>
        <v>2.5320846340617414E-2</v>
      </c>
      <c r="P20" s="4">
        <f t="shared" si="2"/>
        <v>2.9483177245924384E-2</v>
      </c>
    </row>
    <row r="21" spans="1:16" x14ac:dyDescent="0.25">
      <c r="A21" s="5">
        <v>3</v>
      </c>
      <c r="B21" s="3" t="s">
        <v>33</v>
      </c>
      <c r="C21">
        <v>6</v>
      </c>
      <c r="D21">
        <v>4</v>
      </c>
      <c r="E21">
        <v>11</v>
      </c>
      <c r="F21">
        <v>22</v>
      </c>
      <c r="G21">
        <v>9</v>
      </c>
      <c r="H21">
        <v>8</v>
      </c>
      <c r="I21">
        <v>4</v>
      </c>
      <c r="J21">
        <v>6</v>
      </c>
      <c r="K21">
        <v>2</v>
      </c>
      <c r="L21">
        <v>10</v>
      </c>
      <c r="M21">
        <f t="shared" si="0"/>
        <v>32</v>
      </c>
      <c r="N21">
        <f t="shared" si="1"/>
        <v>50</v>
      </c>
      <c r="O21" s="4">
        <f t="shared" si="3"/>
        <v>1.1099549080818592E-2</v>
      </c>
      <c r="P21" s="4">
        <f t="shared" si="2"/>
        <v>1.7343045438779049E-2</v>
      </c>
    </row>
    <row r="22" spans="1:16" x14ac:dyDescent="0.25">
      <c r="A22" s="5">
        <v>2</v>
      </c>
      <c r="B22" s="3" t="s">
        <v>34</v>
      </c>
      <c r="C22">
        <v>1</v>
      </c>
      <c r="D22">
        <v>1</v>
      </c>
      <c r="E22">
        <v>5</v>
      </c>
      <c r="F22">
        <v>7</v>
      </c>
      <c r="G22">
        <v>1</v>
      </c>
      <c r="H22">
        <v>2</v>
      </c>
      <c r="I22">
        <v>1</v>
      </c>
      <c r="J22">
        <v>2</v>
      </c>
      <c r="K22">
        <v>2</v>
      </c>
      <c r="L22">
        <v>3</v>
      </c>
      <c r="M22">
        <f t="shared" si="0"/>
        <v>10</v>
      </c>
      <c r="N22">
        <f t="shared" si="1"/>
        <v>15</v>
      </c>
      <c r="O22" s="4">
        <f t="shared" si="3"/>
        <v>3.4686090877558101E-3</v>
      </c>
      <c r="P22" s="4">
        <f t="shared" si="2"/>
        <v>5.2029136316337149E-3</v>
      </c>
    </row>
    <row r="23" spans="1:16" x14ac:dyDescent="0.25">
      <c r="A23" s="5">
        <v>1</v>
      </c>
      <c r="B23" s="3" t="s">
        <v>35</v>
      </c>
      <c r="C23">
        <v>0</v>
      </c>
      <c r="D23">
        <v>0</v>
      </c>
      <c r="E23">
        <v>0</v>
      </c>
      <c r="F23">
        <v>0</v>
      </c>
      <c r="G23">
        <v>0</v>
      </c>
      <c r="H23">
        <v>1</v>
      </c>
      <c r="I23">
        <v>0</v>
      </c>
      <c r="J23">
        <v>0</v>
      </c>
      <c r="K23">
        <v>0</v>
      </c>
      <c r="L23">
        <v>0</v>
      </c>
      <c r="M23">
        <f t="shared" si="0"/>
        <v>0</v>
      </c>
      <c r="N23">
        <f t="shared" si="1"/>
        <v>1</v>
      </c>
      <c r="O23" s="4">
        <f t="shared" si="3"/>
        <v>0</v>
      </c>
      <c r="P23" s="4">
        <f t="shared" si="2"/>
        <v>3.4686090877558099E-4</v>
      </c>
    </row>
    <row r="24" spans="1:16" x14ac:dyDescent="0.25">
      <c r="M24">
        <f>SUM(M3:M23)</f>
        <v>1506</v>
      </c>
      <c r="N24">
        <f>SUM(N3:N23)</f>
        <v>1377</v>
      </c>
    </row>
  </sheetData>
  <sortState ref="A3:P23">
    <sortCondition descending="1" ref="A3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workbookViewId="0">
      <selection activeCell="C7" sqref="C7"/>
    </sheetView>
  </sheetViews>
  <sheetFormatPr baseColWidth="10" defaultRowHeight="15" x14ac:dyDescent="0.25"/>
  <sheetData>
    <row r="2" spans="2:3" x14ac:dyDescent="0.25">
      <c r="B2" t="s">
        <v>3</v>
      </c>
      <c r="C2">
        <v>1115</v>
      </c>
    </row>
    <row r="3" spans="2:3" x14ac:dyDescent="0.25">
      <c r="B3" t="s">
        <v>4</v>
      </c>
      <c r="C3">
        <v>2257</v>
      </c>
    </row>
    <row r="4" spans="2:3" x14ac:dyDescent="0.25">
      <c r="B4" t="s">
        <v>5</v>
      </c>
      <c r="C4">
        <v>2172</v>
      </c>
    </row>
    <row r="5" spans="2:3" x14ac:dyDescent="0.25">
      <c r="B5" t="s">
        <v>6</v>
      </c>
      <c r="C5">
        <v>1106</v>
      </c>
    </row>
    <row r="6" spans="2:3" x14ac:dyDescent="0.25">
      <c r="B6" t="s">
        <v>7</v>
      </c>
      <c r="C6">
        <v>945</v>
      </c>
    </row>
    <row r="7" spans="2:3" x14ac:dyDescent="0.25">
      <c r="B7" t="s">
        <v>1</v>
      </c>
      <c r="C7">
        <f>SUM(C2:C6)</f>
        <v>7595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tabla-2858</vt:lpstr>
      <vt:lpstr>pirámide pob.</vt:lpstr>
      <vt:lpstr>Hoja1</vt:lpstr>
      <vt:lpstr>Gráfico2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2021-04-09T10:55:26Z</dcterms:created>
  <dcterms:modified xsi:type="dcterms:W3CDTF">2021-05-06T11:38:35Z</dcterms:modified>
</cp:coreProperties>
</file>