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Dropbox\ADR\Planes Sostenibilidad Turística en destinos\Memoria\Fichas socioeconómicas\"/>
    </mc:Choice>
  </mc:AlternateContent>
  <bookViews>
    <workbookView xWindow="0" yWindow="0" windowWidth="21600" windowHeight="10320" activeTab="2"/>
  </bookViews>
  <sheets>
    <sheet name="tabla-2070" sheetId="1" r:id="rId1"/>
    <sheet name="Hoja1" sheetId="2" r:id="rId2"/>
    <sheet name="Hoja2" sheetId="3" r:id="rId3"/>
  </sheets>
  <calcPr calcId="152511"/>
</workbook>
</file>

<file path=xl/calcChain.xml><?xml version="1.0" encoding="utf-8"?>
<calcChain xmlns="http://schemas.openxmlformats.org/spreadsheetml/2006/main">
  <c r="K27" i="3" l="1"/>
  <c r="I27" i="3"/>
  <c r="G27" i="3"/>
  <c r="F27" i="3"/>
  <c r="J27" i="3"/>
  <c r="H27" i="3"/>
  <c r="E27" i="3"/>
  <c r="D27" i="3"/>
  <c r="K16" i="3"/>
  <c r="K17" i="3"/>
  <c r="K18" i="3"/>
  <c r="K19" i="3"/>
  <c r="K20" i="3"/>
  <c r="K21" i="3"/>
  <c r="K22" i="3"/>
  <c r="K23" i="3"/>
  <c r="K24" i="3"/>
  <c r="K25" i="3"/>
  <c r="K26" i="3"/>
  <c r="K15" i="3"/>
  <c r="I16" i="3"/>
  <c r="I17" i="3"/>
  <c r="I18" i="3"/>
  <c r="I19" i="3"/>
  <c r="I20" i="3"/>
  <c r="I21" i="3"/>
  <c r="I22" i="3"/>
  <c r="I23" i="3"/>
  <c r="I24" i="3"/>
  <c r="I25" i="3"/>
  <c r="I26" i="3"/>
  <c r="I15" i="3"/>
  <c r="G16" i="3"/>
  <c r="G17" i="3"/>
  <c r="G18" i="3"/>
  <c r="G19" i="3"/>
  <c r="G20" i="3"/>
  <c r="G21" i="3"/>
  <c r="G22" i="3"/>
  <c r="G23" i="3"/>
  <c r="G24" i="3"/>
  <c r="G25" i="3"/>
  <c r="G26" i="3"/>
  <c r="G15" i="3"/>
  <c r="E16" i="3"/>
  <c r="E17" i="3"/>
  <c r="E18" i="3"/>
  <c r="E19" i="3"/>
  <c r="E20" i="3"/>
  <c r="E21" i="3"/>
  <c r="E22" i="3"/>
  <c r="E23" i="3"/>
  <c r="E24" i="3"/>
  <c r="E25" i="3"/>
  <c r="E26" i="3"/>
  <c r="E15" i="3"/>
  <c r="P15" i="3"/>
  <c r="Q15" i="3"/>
  <c r="R15" i="3"/>
  <c r="O15" i="3"/>
  <c r="H207" i="2" l="1"/>
  <c r="H206" i="2"/>
  <c r="H205" i="2"/>
  <c r="H204" i="2"/>
  <c r="H203" i="2"/>
  <c r="H202" i="2"/>
  <c r="H201" i="2"/>
  <c r="H200" i="2"/>
  <c r="I206" i="2" s="1"/>
  <c r="H199" i="2"/>
  <c r="H198" i="2"/>
  <c r="I204" i="2" s="1"/>
  <c r="H197" i="2"/>
  <c r="H196" i="2"/>
  <c r="I202" i="2" s="1"/>
  <c r="H195" i="2"/>
  <c r="H194" i="2"/>
  <c r="I200" i="2" s="1"/>
  <c r="H193" i="2"/>
  <c r="H192" i="2"/>
  <c r="I198" i="2" s="1"/>
  <c r="H191" i="2"/>
  <c r="H190" i="2"/>
  <c r="I196" i="2" s="1"/>
  <c r="H189" i="2"/>
  <c r="H188" i="2"/>
  <c r="I194" i="2" s="1"/>
  <c r="H187" i="2"/>
  <c r="H186" i="2"/>
  <c r="I192" i="2" s="1"/>
  <c r="H185" i="2"/>
  <c r="H184" i="2"/>
  <c r="I190" i="2" s="1"/>
  <c r="H183" i="2"/>
  <c r="H182" i="2"/>
  <c r="I188" i="2" s="1"/>
  <c r="H181" i="2"/>
  <c r="H180" i="2"/>
  <c r="I186" i="2" s="1"/>
  <c r="H179" i="2"/>
  <c r="H178" i="2"/>
  <c r="I184" i="2" s="1"/>
  <c r="H177" i="2"/>
  <c r="H176" i="2"/>
  <c r="I182" i="2" s="1"/>
  <c r="H175" i="2"/>
  <c r="H174" i="2"/>
  <c r="I180" i="2" s="1"/>
  <c r="H173" i="2"/>
  <c r="H172" i="2"/>
  <c r="I178" i="2" s="1"/>
  <c r="H171" i="2"/>
  <c r="H170" i="2"/>
  <c r="I176" i="2" s="1"/>
  <c r="H169" i="2"/>
  <c r="H168" i="2"/>
  <c r="I174" i="2" s="1"/>
  <c r="H167" i="2"/>
  <c r="H166" i="2"/>
  <c r="I172" i="2" s="1"/>
  <c r="H165" i="2"/>
  <c r="H164" i="2"/>
  <c r="I170" i="2" s="1"/>
  <c r="H163" i="2"/>
  <c r="H162" i="2"/>
  <c r="I168" i="2" s="1"/>
  <c r="H161" i="2"/>
  <c r="H160" i="2"/>
  <c r="I166" i="2" s="1"/>
  <c r="H159" i="2"/>
  <c r="H158" i="2"/>
  <c r="I164" i="2" s="1"/>
  <c r="H157" i="2"/>
  <c r="H156" i="2"/>
  <c r="I162" i="2" s="1"/>
  <c r="H155" i="2"/>
  <c r="H154" i="2"/>
  <c r="I160" i="2" s="1"/>
  <c r="H153" i="2"/>
  <c r="H152" i="2"/>
  <c r="I158" i="2" s="1"/>
  <c r="H151" i="2"/>
  <c r="H150" i="2"/>
  <c r="I156" i="2" s="1"/>
  <c r="H149" i="2"/>
  <c r="H148" i="2"/>
  <c r="I154" i="2" s="1"/>
  <c r="H147" i="2"/>
  <c r="H146" i="2"/>
  <c r="I152" i="2" s="1"/>
  <c r="H145" i="2"/>
  <c r="H144" i="2"/>
  <c r="I150" i="2" s="1"/>
  <c r="H143" i="2"/>
  <c r="H142" i="2"/>
  <c r="I148" i="2" s="1"/>
  <c r="H141" i="2"/>
  <c r="H140" i="2"/>
  <c r="I146" i="2" s="1"/>
  <c r="H139" i="2"/>
  <c r="H138" i="2"/>
  <c r="I144" i="2" s="1"/>
  <c r="H137" i="2"/>
  <c r="H136" i="2"/>
  <c r="I142" i="2" s="1"/>
  <c r="H135" i="2"/>
  <c r="H134" i="2"/>
  <c r="I140" i="2" s="1"/>
  <c r="H133" i="2"/>
  <c r="H132" i="2"/>
  <c r="I138" i="2" s="1"/>
  <c r="H131" i="2"/>
  <c r="H130" i="2"/>
  <c r="I136" i="2" s="1"/>
  <c r="H129" i="2"/>
  <c r="H128" i="2"/>
  <c r="I134" i="2" s="1"/>
  <c r="H127" i="2"/>
  <c r="H126" i="2"/>
  <c r="I132" i="2" s="1"/>
  <c r="H125" i="2"/>
  <c r="H124" i="2"/>
  <c r="I130" i="2" s="1"/>
  <c r="H123" i="2"/>
  <c r="I122" i="2"/>
  <c r="H122" i="2"/>
  <c r="I121" i="2"/>
  <c r="H121" i="2"/>
  <c r="I120" i="2"/>
  <c r="H120" i="2"/>
  <c r="I119" i="2"/>
  <c r="H119" i="2"/>
  <c r="I118" i="2"/>
  <c r="H118" i="2"/>
  <c r="I117" i="2"/>
  <c r="H117" i="2"/>
  <c r="I116" i="2"/>
  <c r="H116" i="2"/>
  <c r="I115" i="2"/>
  <c r="H115" i="2"/>
  <c r="I114" i="2"/>
  <c r="H114" i="2"/>
  <c r="I113" i="2"/>
  <c r="H113" i="2"/>
  <c r="I112" i="2"/>
  <c r="H112" i="2"/>
  <c r="I111" i="2"/>
  <c r="H111" i="2"/>
  <c r="I110" i="2"/>
  <c r="H110" i="2"/>
  <c r="I109" i="2"/>
  <c r="H109" i="2"/>
  <c r="I108" i="2"/>
  <c r="H108" i="2"/>
  <c r="I107" i="2"/>
  <c r="H107" i="2"/>
  <c r="I106" i="2"/>
  <c r="H106" i="2"/>
  <c r="I105" i="2"/>
  <c r="H105" i="2"/>
  <c r="I104" i="2"/>
  <c r="H104" i="2"/>
  <c r="I103" i="2"/>
  <c r="H103" i="2"/>
  <c r="I102" i="2"/>
  <c r="H102" i="2"/>
  <c r="I101" i="2"/>
  <c r="H101" i="2"/>
  <c r="I100" i="2"/>
  <c r="H100" i="2"/>
  <c r="I99" i="2"/>
  <c r="H99" i="2"/>
  <c r="I98" i="2"/>
  <c r="H98" i="2"/>
  <c r="I97" i="2"/>
  <c r="H97" i="2"/>
  <c r="I96" i="2"/>
  <c r="H96" i="2"/>
  <c r="I95" i="2"/>
  <c r="H95" i="2"/>
  <c r="I94" i="2"/>
  <c r="H94" i="2"/>
  <c r="I93" i="2"/>
  <c r="H93" i="2"/>
  <c r="I92" i="2"/>
  <c r="H92" i="2"/>
  <c r="I91" i="2"/>
  <c r="H91" i="2"/>
  <c r="I90" i="2"/>
  <c r="H90" i="2"/>
  <c r="I89" i="2"/>
  <c r="H89" i="2"/>
  <c r="I88" i="2"/>
  <c r="H88" i="2"/>
  <c r="I87" i="2"/>
  <c r="H87" i="2"/>
  <c r="I86" i="2"/>
  <c r="H86" i="2"/>
  <c r="I85" i="2"/>
  <c r="H85" i="2"/>
  <c r="I84" i="2"/>
  <c r="H84" i="2"/>
  <c r="I83" i="2"/>
  <c r="H83" i="2"/>
  <c r="I82" i="2"/>
  <c r="H82" i="2"/>
  <c r="I81" i="2"/>
  <c r="H81" i="2"/>
  <c r="I80" i="2"/>
  <c r="H80" i="2"/>
  <c r="I79" i="2"/>
  <c r="H79" i="2"/>
  <c r="I78" i="2"/>
  <c r="H78" i="2"/>
  <c r="I77" i="2"/>
  <c r="H77" i="2"/>
  <c r="I76" i="2"/>
  <c r="H76" i="2"/>
  <c r="I75" i="2"/>
  <c r="H75" i="2"/>
  <c r="I74" i="2"/>
  <c r="H74" i="2"/>
  <c r="I73" i="2"/>
  <c r="H73" i="2"/>
  <c r="I72" i="2"/>
  <c r="H72" i="2"/>
  <c r="I71" i="2"/>
  <c r="H71" i="2"/>
  <c r="I70" i="2"/>
  <c r="H70" i="2"/>
  <c r="I69" i="2"/>
  <c r="H69" i="2"/>
  <c r="I68" i="2"/>
  <c r="H68" i="2"/>
  <c r="I67" i="2"/>
  <c r="H67" i="2"/>
  <c r="I66" i="2"/>
  <c r="H66" i="2"/>
  <c r="I65" i="2"/>
  <c r="H65" i="2"/>
  <c r="I64" i="2"/>
  <c r="H64" i="2"/>
  <c r="I63" i="2"/>
  <c r="H63" i="2"/>
  <c r="I62" i="2"/>
  <c r="H62" i="2"/>
  <c r="I61" i="2"/>
  <c r="H61" i="2"/>
  <c r="I60" i="2"/>
  <c r="H60" i="2"/>
  <c r="I59" i="2"/>
  <c r="H59" i="2"/>
  <c r="I58" i="2"/>
  <c r="H58" i="2"/>
  <c r="I57" i="2"/>
  <c r="H57" i="2"/>
  <c r="I56" i="2"/>
  <c r="H56" i="2"/>
  <c r="I55" i="2"/>
  <c r="H55" i="2"/>
  <c r="I54" i="2"/>
  <c r="H54" i="2"/>
  <c r="I53" i="2"/>
  <c r="H53" i="2"/>
  <c r="I52" i="2"/>
  <c r="H52" i="2"/>
  <c r="I51" i="2"/>
  <c r="H51" i="2"/>
  <c r="I50" i="2"/>
  <c r="H50" i="2"/>
  <c r="I49" i="2"/>
  <c r="H49" i="2"/>
  <c r="I48" i="2"/>
  <c r="H48" i="2"/>
  <c r="I47" i="2"/>
  <c r="H47" i="2"/>
  <c r="I46" i="2"/>
  <c r="H46" i="2"/>
  <c r="I45" i="2"/>
  <c r="H45" i="2"/>
  <c r="I44" i="2"/>
  <c r="H44" i="2"/>
  <c r="I43" i="2"/>
  <c r="H43" i="2"/>
  <c r="I42" i="2"/>
  <c r="H42" i="2"/>
  <c r="I41" i="2"/>
  <c r="H41" i="2"/>
  <c r="I40" i="2"/>
  <c r="H40" i="2"/>
  <c r="I39" i="2"/>
  <c r="H39" i="2"/>
  <c r="I38" i="2"/>
  <c r="H38" i="2"/>
  <c r="I37" i="2"/>
  <c r="H37" i="2"/>
  <c r="I36" i="2"/>
  <c r="H36" i="2"/>
  <c r="I35" i="2"/>
  <c r="H35" i="2"/>
  <c r="I34" i="2"/>
  <c r="H34" i="2"/>
  <c r="I33" i="2"/>
  <c r="H33" i="2"/>
  <c r="I32" i="2"/>
  <c r="H32" i="2"/>
  <c r="I31" i="2"/>
  <c r="H31" i="2"/>
  <c r="I30" i="2"/>
  <c r="H30" i="2"/>
  <c r="I29" i="2"/>
  <c r="H29" i="2"/>
  <c r="I28" i="2"/>
  <c r="H28" i="2"/>
  <c r="I27" i="2"/>
  <c r="H27" i="2"/>
  <c r="I26" i="2"/>
  <c r="H26" i="2"/>
  <c r="I25" i="2"/>
  <c r="H25" i="2"/>
  <c r="I24" i="2"/>
  <c r="H24" i="2"/>
  <c r="I23" i="2"/>
  <c r="H23" i="2"/>
  <c r="I22" i="2"/>
  <c r="H22" i="2"/>
  <c r="I21" i="2"/>
  <c r="H21" i="2"/>
  <c r="I20" i="2"/>
  <c r="H20" i="2"/>
  <c r="I19" i="2"/>
  <c r="H19" i="2"/>
  <c r="I18" i="2"/>
  <c r="H18" i="2"/>
  <c r="I17" i="2"/>
  <c r="H17" i="2"/>
  <c r="I16" i="2"/>
  <c r="H16" i="2"/>
  <c r="I15" i="2"/>
  <c r="H15" i="2"/>
  <c r="I14" i="2"/>
  <c r="H14" i="2"/>
  <c r="I13" i="2"/>
  <c r="H13" i="2"/>
  <c r="I123" i="2" l="1"/>
  <c r="I124" i="2"/>
  <c r="I125" i="2"/>
  <c r="I126" i="2"/>
  <c r="I127" i="2"/>
  <c r="I128" i="2"/>
  <c r="I129" i="2"/>
  <c r="I131" i="2"/>
  <c r="I133" i="2"/>
  <c r="I135" i="2"/>
  <c r="I137" i="2"/>
  <c r="I139" i="2"/>
  <c r="I141" i="2"/>
  <c r="I143" i="2"/>
  <c r="I145" i="2"/>
  <c r="I147" i="2"/>
  <c r="I149" i="2"/>
  <c r="I151" i="2"/>
  <c r="I153" i="2"/>
  <c r="I155" i="2"/>
  <c r="I157" i="2"/>
  <c r="I159" i="2"/>
  <c r="I161" i="2"/>
  <c r="I163" i="2"/>
  <c r="I165" i="2"/>
  <c r="I167" i="2"/>
  <c r="I169" i="2"/>
  <c r="I171" i="2"/>
  <c r="I173" i="2"/>
  <c r="I175" i="2"/>
  <c r="I177" i="2"/>
  <c r="I179" i="2"/>
  <c r="I181" i="2"/>
  <c r="I183" i="2"/>
  <c r="I185" i="2"/>
  <c r="I187" i="2"/>
  <c r="I189" i="2"/>
  <c r="I191" i="2"/>
  <c r="I193" i="2"/>
  <c r="I195" i="2"/>
  <c r="I197" i="2"/>
  <c r="I199" i="2"/>
  <c r="I201" i="2"/>
  <c r="I203" i="2"/>
  <c r="I205" i="2"/>
  <c r="I207" i="2"/>
  <c r="E24" i="2"/>
  <c r="E25" i="2"/>
  <c r="E26" i="2"/>
  <c r="E27" i="2"/>
  <c r="E28" i="2"/>
  <c r="E29" i="2"/>
  <c r="E30" i="2"/>
  <c r="E31" i="2"/>
  <c r="E32" i="2"/>
  <c r="E33" i="2"/>
  <c r="E34" i="2"/>
  <c r="E35" i="2"/>
  <c r="E36" i="2"/>
  <c r="E37" i="2"/>
  <c r="E38" i="2"/>
  <c r="E39" i="2"/>
  <c r="E40" i="2"/>
  <c r="E41" i="2"/>
  <c r="E42" i="2"/>
  <c r="E43" i="2"/>
  <c r="E44" i="2"/>
  <c r="E45" i="2"/>
  <c r="E46" i="2"/>
  <c r="E47" i="2"/>
  <c r="E48" i="2"/>
  <c r="E49" i="2"/>
  <c r="E50" i="2"/>
  <c r="E51" i="2"/>
  <c r="E52" i="2"/>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D14" i="2"/>
  <c r="D15" i="2"/>
  <c r="D16" i="2"/>
  <c r="E22" i="2" s="1"/>
  <c r="D17" i="2"/>
  <c r="E23" i="2" s="1"/>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13" i="2"/>
  <c r="E14" i="2" s="1"/>
  <c r="E20" i="2" l="1"/>
  <c r="E21" i="2"/>
  <c r="E19" i="2"/>
  <c r="E17" i="2"/>
  <c r="E15" i="2"/>
  <c r="E13" i="2"/>
  <c r="E18" i="2"/>
  <c r="E16" i="2"/>
</calcChain>
</file>

<file path=xl/sharedStrings.xml><?xml version="1.0" encoding="utf-8"?>
<sst xmlns="http://schemas.openxmlformats.org/spreadsheetml/2006/main" count="662" uniqueCount="223">
  <si>
    <t xml:space="preserve">Encuesta de ocupación en alojamientos de turismo rural </t>
  </si>
  <si>
    <t>Alojamientos de turismo rural</t>
  </si>
  <si>
    <t/>
  </si>
  <si>
    <t>Establecimientos, plazas, grados de ocupación y personal empleado por provincias</t>
  </si>
  <si>
    <t>Unidades: %</t>
  </si>
  <si>
    <t xml:space="preserve"> </t>
  </si>
  <si>
    <t>Grado de ocupación por plazas</t>
  </si>
  <si>
    <t>2021M03</t>
  </si>
  <si>
    <t>2021M02</t>
  </si>
  <si>
    <t>2021M01</t>
  </si>
  <si>
    <t>2020M12</t>
  </si>
  <si>
    <t>2020M11</t>
  </si>
  <si>
    <t>2020M10</t>
  </si>
  <si>
    <t>2020M09</t>
  </si>
  <si>
    <t>2020M08</t>
  </si>
  <si>
    <t>2020M07</t>
  </si>
  <si>
    <t>2020M06</t>
  </si>
  <si>
    <t>2020M05</t>
  </si>
  <si>
    <t>2020M04</t>
  </si>
  <si>
    <t>2020M03</t>
  </si>
  <si>
    <t>2020M02</t>
  </si>
  <si>
    <t>2020M01</t>
  </si>
  <si>
    <t>2019M12</t>
  </si>
  <si>
    <t>2019M11</t>
  </si>
  <si>
    <t>2019M10</t>
  </si>
  <si>
    <t>2019M09</t>
  </si>
  <si>
    <t>2019M08</t>
  </si>
  <si>
    <t>2019M07</t>
  </si>
  <si>
    <t>2019M06</t>
  </si>
  <si>
    <t>2019M05</t>
  </si>
  <si>
    <t>2019M04</t>
  </si>
  <si>
    <t>2019M03</t>
  </si>
  <si>
    <t>2019M02</t>
  </si>
  <si>
    <t>2019M01</t>
  </si>
  <si>
    <t>2018M12</t>
  </si>
  <si>
    <t>2018M11</t>
  </si>
  <si>
    <t>2018M10</t>
  </si>
  <si>
    <t>2018M09</t>
  </si>
  <si>
    <t>2018M08</t>
  </si>
  <si>
    <t>2018M07</t>
  </si>
  <si>
    <t>2018M06</t>
  </si>
  <si>
    <t>2018M05</t>
  </si>
  <si>
    <t>2018M04</t>
  </si>
  <si>
    <t>2018M03</t>
  </si>
  <si>
    <t>2018M02</t>
  </si>
  <si>
    <t>2018M01</t>
  </si>
  <si>
    <t>2017M12</t>
  </si>
  <si>
    <t>2017M11</t>
  </si>
  <si>
    <t>2017M10</t>
  </si>
  <si>
    <t>2017M09</t>
  </si>
  <si>
    <t>2017M08</t>
  </si>
  <si>
    <t>2017M07</t>
  </si>
  <si>
    <t>2017M06</t>
  </si>
  <si>
    <t>2017M05</t>
  </si>
  <si>
    <t>2017M04</t>
  </si>
  <si>
    <t>2017M03</t>
  </si>
  <si>
    <t>2017M02</t>
  </si>
  <si>
    <t>2017M01</t>
  </si>
  <si>
    <t>2016M12</t>
  </si>
  <si>
    <t>2016M11</t>
  </si>
  <si>
    <t>2016M10</t>
  </si>
  <si>
    <t>2016M09</t>
  </si>
  <si>
    <t>2016M08</t>
  </si>
  <si>
    <t>2016M07</t>
  </si>
  <si>
    <t>2016M06</t>
  </si>
  <si>
    <t>2016M05</t>
  </si>
  <si>
    <t>2016M04</t>
  </si>
  <si>
    <t>2016M03</t>
  </si>
  <si>
    <t>2016M02</t>
  </si>
  <si>
    <t>2016M01</t>
  </si>
  <si>
    <t>2015M12</t>
  </si>
  <si>
    <t>2015M11</t>
  </si>
  <si>
    <t>2015M10</t>
  </si>
  <si>
    <t>2015M09</t>
  </si>
  <si>
    <t>2015M08</t>
  </si>
  <si>
    <t>2015M07</t>
  </si>
  <si>
    <t>2015M06</t>
  </si>
  <si>
    <t>2015M05</t>
  </si>
  <si>
    <t>2015M04</t>
  </si>
  <si>
    <t>2015M03</t>
  </si>
  <si>
    <t>2015M02</t>
  </si>
  <si>
    <t>2015M01</t>
  </si>
  <si>
    <t>2014M12</t>
  </si>
  <si>
    <t>2014M11</t>
  </si>
  <si>
    <t>2014M10</t>
  </si>
  <si>
    <t>2014M09</t>
  </si>
  <si>
    <t>2014M08</t>
  </si>
  <si>
    <t>2014M07</t>
  </si>
  <si>
    <t>2014M06</t>
  </si>
  <si>
    <t>2014M05</t>
  </si>
  <si>
    <t>2014M04</t>
  </si>
  <si>
    <t>2014M03</t>
  </si>
  <si>
    <t>2014M02</t>
  </si>
  <si>
    <t>2014M01</t>
  </si>
  <si>
    <t>2013M12</t>
  </si>
  <si>
    <t>2013M11</t>
  </si>
  <si>
    <t>2013M10</t>
  </si>
  <si>
    <t>2013M09</t>
  </si>
  <si>
    <t>2013M08</t>
  </si>
  <si>
    <t>2013M07</t>
  </si>
  <si>
    <t>2013M06</t>
  </si>
  <si>
    <t>2013M05</t>
  </si>
  <si>
    <t>2013M04</t>
  </si>
  <si>
    <t>2013M03</t>
  </si>
  <si>
    <t>2013M02</t>
  </si>
  <si>
    <t>2013M01</t>
  </si>
  <si>
    <t>2012M12</t>
  </si>
  <si>
    <t>2012M11</t>
  </si>
  <si>
    <t>2012M10</t>
  </si>
  <si>
    <t>2012M09</t>
  </si>
  <si>
    <t>2012M08</t>
  </si>
  <si>
    <t>2012M07</t>
  </si>
  <si>
    <t>2012M06</t>
  </si>
  <si>
    <t>2012M05</t>
  </si>
  <si>
    <t>2012M04</t>
  </si>
  <si>
    <t>2012M03</t>
  </si>
  <si>
    <t>2012M02</t>
  </si>
  <si>
    <t>2012M01</t>
  </si>
  <si>
    <t>2011M12</t>
  </si>
  <si>
    <t>2011M11</t>
  </si>
  <si>
    <t>2011M10</t>
  </si>
  <si>
    <t>2011M09</t>
  </si>
  <si>
    <t>2011M08</t>
  </si>
  <si>
    <t>2011M07</t>
  </si>
  <si>
    <t>2011M06</t>
  </si>
  <si>
    <t>2011M05</t>
  </si>
  <si>
    <t>2011M04</t>
  </si>
  <si>
    <t>2011M03</t>
  </si>
  <si>
    <t>2011M02</t>
  </si>
  <si>
    <t>2011M01</t>
  </si>
  <si>
    <t>2010M12</t>
  </si>
  <si>
    <t>2010M11</t>
  </si>
  <si>
    <t>2010M10</t>
  </si>
  <si>
    <t>2010M09</t>
  </si>
  <si>
    <t>2010M08</t>
  </si>
  <si>
    <t>2010M07</t>
  </si>
  <si>
    <t>2010M06</t>
  </si>
  <si>
    <t>2010M05</t>
  </si>
  <si>
    <t>2010M04</t>
  </si>
  <si>
    <t>2010M03</t>
  </si>
  <si>
    <t>2010M02</t>
  </si>
  <si>
    <t>2010M01</t>
  </si>
  <si>
    <t>2009M12</t>
  </si>
  <si>
    <t>2009M11</t>
  </si>
  <si>
    <t>2009M10</t>
  </si>
  <si>
    <t>2009M09</t>
  </si>
  <si>
    <t>2009M08</t>
  </si>
  <si>
    <t>2009M07</t>
  </si>
  <si>
    <t>2009M06</t>
  </si>
  <si>
    <t>2009M05</t>
  </si>
  <si>
    <t>2009M04</t>
  </si>
  <si>
    <t>2009M03</t>
  </si>
  <si>
    <t>2009M02</t>
  </si>
  <si>
    <t>2009M01</t>
  </si>
  <si>
    <t>2008M12</t>
  </si>
  <si>
    <t>2008M11</t>
  </si>
  <si>
    <t>2008M10</t>
  </si>
  <si>
    <t>2008M09</t>
  </si>
  <si>
    <t>2008M08</t>
  </si>
  <si>
    <t>2008M07</t>
  </si>
  <si>
    <t>2008M06</t>
  </si>
  <si>
    <t>2008M05</t>
  </si>
  <si>
    <t>2008M04</t>
  </si>
  <si>
    <t>2008M03</t>
  </si>
  <si>
    <t>2008M02</t>
  </si>
  <si>
    <t>2008M01</t>
  </si>
  <si>
    <t>2007M12</t>
  </si>
  <si>
    <t>2007M11</t>
  </si>
  <si>
    <t>2007M10</t>
  </si>
  <si>
    <t>2007M09</t>
  </si>
  <si>
    <t>2007M08</t>
  </si>
  <si>
    <t>2007M07</t>
  </si>
  <si>
    <t>2007M06</t>
  </si>
  <si>
    <t>2007M05</t>
  </si>
  <si>
    <t>2007M04</t>
  </si>
  <si>
    <t>2007M03</t>
  </si>
  <si>
    <t>2007M02</t>
  </si>
  <si>
    <t>2007M01</t>
  </si>
  <si>
    <t>2006M12</t>
  </si>
  <si>
    <t>2006M11</t>
  </si>
  <si>
    <t>2006M10</t>
  </si>
  <si>
    <t>2006M09</t>
  </si>
  <si>
    <t>2006M08</t>
  </si>
  <si>
    <t>2006M07</t>
  </si>
  <si>
    <t>2006M06</t>
  </si>
  <si>
    <t>2006M05</t>
  </si>
  <si>
    <t>2006M04</t>
  </si>
  <si>
    <t>2006M03</t>
  </si>
  <si>
    <t>2006M02</t>
  </si>
  <si>
    <t>2006M01</t>
  </si>
  <si>
    <t>2005M12</t>
  </si>
  <si>
    <t>2005M11</t>
  </si>
  <si>
    <t>2005M10</t>
  </si>
  <si>
    <t>2005M09</t>
  </si>
  <si>
    <t>2005M08</t>
  </si>
  <si>
    <t>2005M07</t>
  </si>
  <si>
    <t>2005M06</t>
  </si>
  <si>
    <t>2005M05</t>
  </si>
  <si>
    <t>2005M04</t>
  </si>
  <si>
    <t>2005M03</t>
  </si>
  <si>
    <t>2005M02</t>
  </si>
  <si>
    <t>2005M01</t>
  </si>
  <si>
    <t>05 Ávila</t>
  </si>
  <si>
    <t>.</t>
  </si>
  <si>
    <t>Notas:</t>
  </si>
  <si>
    <t>.Dato protegido por secreto estadístico</t>
  </si>
  <si>
    <t>Debido a distintas actualizaciones en los directorios de establecimientos, no son directamente comparables los datos de distintos años. Existen coeficientes de enlace para los períodos: junio2004-mayo2005, años 2006, 2007, 2008, junio2009-mayo2010, enero2011-diciembre2011, enero2013-diciembre2013, enero 2019-junio 2019</t>
  </si>
  <si>
    <t>Los datos de abril del año 2020 y posteriores son provisionales.</t>
  </si>
  <si>
    <t xml:space="preserve">La entrada en vigor de la Orden SND/257/2020 de 19 de marzo ha motivado la suspensión de apertura al público de todos los alojamientos turísticos, quedando paralizada su actividad turística a partir del 26 de marzo. Como la recogida de información se ha realizado durante la primera quincena del mes de abril, con los establecimientos cerrados al público, la tasa de respuesta ha sido más baja de lo habitual. Por ello el INE ha considerado que los datos a nivel nacional y por comunidad autónoma tienen calidad suficiente para su difusión, mientras que la información a escala provincial y/o de zona y punto turístico no cumple el estándar mínimo de calidad para su difusión.
</t>
  </si>
  <si>
    <t xml:space="preserve">Fuente: </t>
  </si>
  <si>
    <t>Instituto Nacional de Estadística</t>
  </si>
  <si>
    <t>%ocupación</t>
  </si>
  <si>
    <t>mes</t>
  </si>
  <si>
    <t xml:space="preserve">    Hoteles</t>
  </si>
  <si>
    <t xml:space="preserve">    Campings</t>
  </si>
  <si>
    <t xml:space="preserve">    Apartamentos turísticos</t>
  </si>
  <si>
    <t xml:space="preserve">    Alojamientos de turismo rural</t>
  </si>
  <si>
    <t>Viajero</t>
  </si>
  <si>
    <t>Pernoctaciones</t>
  </si>
  <si>
    <t>Número de plazas estimadas</t>
  </si>
  <si>
    <t>Castilla y León</t>
  </si>
  <si>
    <t>todos los días</t>
  </si>
  <si>
    <t>fines de semana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</si>
</sst>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0.0"/>
    <numFmt numFmtId="165" formatCode="[$-C0A]mmmm\-yy;@"/>
    <numFmt numFmtId="167" formatCode="_-* #,##0\ _€_-;\-* #,##0\ _€_-;_-* &quot;-&quot;??\ _€_-;_-@_-"/>
  </numFmts>
  <fonts count="7" x14ac:knownFonts="1">
    <font>
      <sz val="11"/>
      <color indexed="8"/>
      <name val="Calibri"/>
      <family val="2"/>
      <scheme val="minor"/>
    </font>
    <font>
      <b/>
      <sz val="11"/>
      <color indexed="8"/>
      <name val="Arial"/>
      <family val="2"/>
    </font>
    <font>
      <b/>
      <sz val="10"/>
      <color indexed="8"/>
      <name val="Arial"/>
      <family val="2"/>
    </font>
    <font>
      <sz val="9"/>
      <color indexed="8"/>
      <name val="Arial"/>
      <family val="2"/>
    </font>
    <font>
      <sz val="11"/>
      <color indexed="9"/>
      <name val="Calibri"/>
      <family val="2"/>
    </font>
    <font>
      <sz val="9"/>
      <color indexed="8"/>
      <name val="Arial"/>
      <family val="2"/>
    </font>
    <font>
      <sz val="11"/>
      <color indexed="8"/>
      <name val="Calibri"/>
      <family val="2"/>
      <scheme val="minor"/>
    </font>
  </fonts>
  <fills count="7">
    <fill>
      <patternFill patternType="none"/>
    </fill>
    <fill>
      <patternFill patternType="gray125"/>
    </fill>
    <fill>
      <patternFill patternType="solid">
        <fgColor rgb="FF89BEBA"/>
      </patternFill>
    </fill>
    <fill>
      <patternFill patternType="solid">
        <fgColor rgb="FFDDEEEC"/>
      </patternFill>
    </fill>
    <fill>
      <patternFill patternType="solid">
        <fgColor rgb="FFFFFFFF"/>
      </patternFill>
    </fill>
    <fill>
      <patternFill patternType="solid">
        <fgColor indexed="9"/>
      </patternFill>
    </fill>
    <fill>
      <patternFill patternType="solid">
        <fgColor rgb="FFF3F4F7"/>
      </patternFill>
    </fill>
  </fills>
  <borders count="10">
    <border>
      <left/>
      <right/>
      <top/>
      <bottom/>
      <diagonal/>
    </border>
    <border>
      <left style="thin">
        <color indexed="9"/>
      </left>
      <right style="thin">
        <color indexed="9"/>
      </right>
      <top style="thin">
        <color indexed="9"/>
      </top>
      <bottom style="thin">
        <color indexed="9"/>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43" fontId="6" fillId="0" borderId="0" applyFont="0" applyFill="0" applyBorder="0" applyAlignment="0" applyProtection="0"/>
    <xf numFmtId="9" fontId="6" fillId="0" borderId="0" applyFont="0" applyFill="0" applyBorder="0" applyAlignment="0" applyProtection="0"/>
  </cellStyleXfs>
  <cellXfs count="31">
    <xf numFmtId="0" fontId="0" fillId="0" borderId="0" xfId="0"/>
    <xf numFmtId="0" fontId="2" fillId="5" borderId="1" xfId="0" applyFont="1" applyFill="1" applyBorder="1"/>
    <xf numFmtId="0" fontId="2" fillId="2" borderId="1" xfId="0" applyFont="1" applyFill="1" applyBorder="1" applyAlignment="1">
      <alignment horizontal="left" wrapText="1"/>
    </xf>
    <xf numFmtId="0" fontId="2" fillId="3" borderId="1" xfId="0" applyFont="1" applyFill="1" applyBorder="1" applyAlignment="1">
      <alignment horizontal="center" wrapText="1"/>
    </xf>
    <xf numFmtId="0" fontId="0" fillId="2" borderId="1" xfId="0" applyFill="1" applyBorder="1"/>
    <xf numFmtId="0" fontId="3" fillId="6" borderId="1" xfId="0" applyFont="1" applyFill="1" applyBorder="1" applyAlignment="1">
      <alignment horizontal="right"/>
    </xf>
    <xf numFmtId="4" fontId="5" fillId="6" borderId="1" xfId="0" applyNumberFormat="1" applyFont="1" applyFill="1" applyBorder="1" applyAlignment="1">
      <alignment horizontal="right"/>
    </xf>
    <xf numFmtId="164" fontId="0" fillId="0" borderId="0" xfId="0" applyNumberFormat="1"/>
    <xf numFmtId="165" fontId="0" fillId="0" borderId="0" xfId="0" applyNumberFormat="1"/>
    <xf numFmtId="0" fontId="4" fillId="4" borderId="1" xfId="0" applyFont="1" applyFill="1" applyBorder="1"/>
    <xf numFmtId="0" fontId="2" fillId="2" borderId="1" xfId="0" applyFont="1" applyFill="1" applyBorder="1" applyAlignment="1">
      <alignment horizontal="left" wrapText="1"/>
    </xf>
    <xf numFmtId="0" fontId="1" fillId="2" borderId="1" xfId="0" applyFont="1" applyFill="1" applyBorder="1"/>
    <xf numFmtId="0" fontId="2" fillId="3" borderId="1" xfId="0" applyFont="1" applyFill="1" applyBorder="1"/>
    <xf numFmtId="0" fontId="1" fillId="4" borderId="1" xfId="0" applyFont="1" applyFill="1" applyBorder="1"/>
    <xf numFmtId="0" fontId="2" fillId="4" borderId="1" xfId="0" applyFont="1" applyFill="1" applyBorder="1"/>
    <xf numFmtId="165" fontId="0" fillId="0" borderId="2" xfId="0" applyNumberFormat="1" applyBorder="1"/>
    <xf numFmtId="0" fontId="0" fillId="0" borderId="3" xfId="0" applyBorder="1"/>
    <xf numFmtId="164" fontId="0" fillId="0" borderId="3" xfId="0" applyNumberFormat="1" applyBorder="1"/>
    <xf numFmtId="164" fontId="0" fillId="0" borderId="4" xfId="0" applyNumberFormat="1" applyBorder="1"/>
    <xf numFmtId="165" fontId="0" fillId="0" borderId="5" xfId="0" applyNumberFormat="1" applyBorder="1"/>
    <xf numFmtId="0" fontId="0" fillId="0" borderId="0" xfId="0" applyBorder="1"/>
    <xf numFmtId="164" fontId="0" fillId="0" borderId="0" xfId="0" applyNumberFormat="1" applyBorder="1"/>
    <xf numFmtId="164" fontId="0" fillId="0" borderId="6" xfId="0" applyNumberFormat="1" applyBorder="1"/>
    <xf numFmtId="165" fontId="0" fillId="0" borderId="7" xfId="0" applyNumberFormat="1" applyBorder="1"/>
    <xf numFmtId="0" fontId="0" fillId="0" borderId="8" xfId="0" applyBorder="1"/>
    <xf numFmtId="164" fontId="0" fillId="0" borderId="8" xfId="0" applyNumberFormat="1" applyBorder="1"/>
    <xf numFmtId="164" fontId="0" fillId="0" borderId="9" xfId="0" applyNumberFormat="1" applyBorder="1"/>
    <xf numFmtId="167" fontId="0" fillId="0" borderId="0" xfId="1" applyNumberFormat="1" applyFont="1"/>
    <xf numFmtId="9" fontId="0" fillId="0" borderId="0" xfId="2" applyFont="1"/>
    <xf numFmtId="167" fontId="0" fillId="0" borderId="0" xfId="0" applyNumberFormat="1"/>
    <xf numFmtId="0" fontId="0" fillId="0" borderId="0" xfId="0" applyAlignment="1">
      <alignment horizont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60" b="0" i="0" u="none" strike="noStrike" kern="1200" spc="0" baseline="0">
                <a:solidFill>
                  <a:schemeClr val="tx1">
                    <a:lumMod val="65000"/>
                    <a:lumOff val="35000"/>
                  </a:schemeClr>
                </a:solidFill>
                <a:latin typeface="Open Sans" panose="020B0606030504020204" pitchFamily="34" charset="0"/>
                <a:ea typeface="Open Sans" panose="020B0606030504020204" pitchFamily="34" charset="0"/>
                <a:cs typeface="Open Sans" panose="020B0606030504020204" pitchFamily="34" charset="0"/>
              </a:defRPr>
            </a:pPr>
            <a:r>
              <a:rPr lang="es-ES"/>
              <a:t>Grado de ocupación por plazas, provincia de Ávila</a:t>
            </a:r>
          </a:p>
        </c:rich>
      </c:tx>
      <c:layout/>
      <c:overlay val="0"/>
      <c:spPr>
        <a:noFill/>
        <a:ln>
          <a:noFill/>
        </a:ln>
        <a:effectLst/>
      </c:spPr>
      <c:txPr>
        <a:bodyPr rot="0" spcFirstLastPara="1" vertOverflow="ellipsis" vert="horz" wrap="square" anchor="ctr" anchorCtr="1"/>
        <a:lstStyle/>
        <a:p>
          <a:pPr>
            <a:defRPr sz="1260" b="0" i="0" u="none" strike="noStrike" kern="1200" spc="0" baseline="0">
              <a:solidFill>
                <a:schemeClr val="tx1">
                  <a:lumMod val="65000"/>
                  <a:lumOff val="35000"/>
                </a:schemeClr>
              </a:solidFill>
              <a:latin typeface="Open Sans" panose="020B0606030504020204" pitchFamily="34" charset="0"/>
              <a:ea typeface="Open Sans" panose="020B0606030504020204" pitchFamily="34" charset="0"/>
              <a:cs typeface="Open Sans" panose="020B0606030504020204" pitchFamily="34" charset="0"/>
            </a:defRPr>
          </a:pPr>
          <a:endParaRPr lang="es-ES"/>
        </a:p>
      </c:txPr>
    </c:title>
    <c:autoTitleDeleted val="0"/>
    <c:plotArea>
      <c:layout/>
      <c:barChart>
        <c:barDir val="col"/>
        <c:grouping val="clustered"/>
        <c:varyColors val="0"/>
        <c:ser>
          <c:idx val="0"/>
          <c:order val="0"/>
          <c:tx>
            <c:v>Series1</c:v>
          </c:tx>
          <c:spPr>
            <a:solidFill>
              <a:schemeClr val="accent2">
                <a:lumMod val="60000"/>
                <a:lumOff val="40000"/>
              </a:schemeClr>
            </a:solidFill>
            <a:ln>
              <a:noFill/>
            </a:ln>
            <a:effectLst/>
          </c:spPr>
          <c:invertIfNegative val="0"/>
          <c:cat>
            <c:numRef>
              <c:f>Hoja1!$A$13:$A$207</c:f>
              <c:numCache>
                <c:formatCode>[$-C0A]mmmm\-yy;@</c:formatCode>
                <c:ptCount val="195"/>
                <c:pt idx="0">
                  <c:v>44256</c:v>
                </c:pt>
                <c:pt idx="1">
                  <c:v>44228</c:v>
                </c:pt>
                <c:pt idx="2">
                  <c:v>44197</c:v>
                </c:pt>
                <c:pt idx="3">
                  <c:v>44166</c:v>
                </c:pt>
                <c:pt idx="4">
                  <c:v>44136</c:v>
                </c:pt>
                <c:pt idx="5">
                  <c:v>44105</c:v>
                </c:pt>
                <c:pt idx="6">
                  <c:v>44075</c:v>
                </c:pt>
                <c:pt idx="7">
                  <c:v>44044</c:v>
                </c:pt>
                <c:pt idx="8">
                  <c:v>44013</c:v>
                </c:pt>
                <c:pt idx="9">
                  <c:v>43983</c:v>
                </c:pt>
                <c:pt idx="10">
                  <c:v>43952</c:v>
                </c:pt>
                <c:pt idx="11">
                  <c:v>43922</c:v>
                </c:pt>
                <c:pt idx="12">
                  <c:v>43891</c:v>
                </c:pt>
                <c:pt idx="13">
                  <c:v>43862</c:v>
                </c:pt>
                <c:pt idx="14">
                  <c:v>43831</c:v>
                </c:pt>
                <c:pt idx="15">
                  <c:v>43800</c:v>
                </c:pt>
                <c:pt idx="16">
                  <c:v>43770</c:v>
                </c:pt>
                <c:pt idx="17">
                  <c:v>43739</c:v>
                </c:pt>
                <c:pt idx="18">
                  <c:v>43709</c:v>
                </c:pt>
                <c:pt idx="19">
                  <c:v>43678</c:v>
                </c:pt>
                <c:pt idx="20">
                  <c:v>43647</c:v>
                </c:pt>
                <c:pt idx="21">
                  <c:v>43617</c:v>
                </c:pt>
                <c:pt idx="22">
                  <c:v>43586</c:v>
                </c:pt>
                <c:pt idx="23">
                  <c:v>43556</c:v>
                </c:pt>
                <c:pt idx="24">
                  <c:v>43525</c:v>
                </c:pt>
                <c:pt idx="25">
                  <c:v>43497</c:v>
                </c:pt>
                <c:pt idx="26">
                  <c:v>43466</c:v>
                </c:pt>
                <c:pt idx="27">
                  <c:v>43435</c:v>
                </c:pt>
                <c:pt idx="28">
                  <c:v>43405</c:v>
                </c:pt>
                <c:pt idx="29">
                  <c:v>43374</c:v>
                </c:pt>
                <c:pt idx="30">
                  <c:v>43344</c:v>
                </c:pt>
                <c:pt idx="31">
                  <c:v>43313</c:v>
                </c:pt>
                <c:pt idx="32">
                  <c:v>43282</c:v>
                </c:pt>
                <c:pt idx="33">
                  <c:v>43252</c:v>
                </c:pt>
                <c:pt idx="34">
                  <c:v>43221</c:v>
                </c:pt>
                <c:pt idx="35">
                  <c:v>43191</c:v>
                </c:pt>
                <c:pt idx="36">
                  <c:v>43160</c:v>
                </c:pt>
                <c:pt idx="37">
                  <c:v>43132</c:v>
                </c:pt>
                <c:pt idx="38">
                  <c:v>43101</c:v>
                </c:pt>
                <c:pt idx="39">
                  <c:v>43070</c:v>
                </c:pt>
                <c:pt idx="40">
                  <c:v>43040</c:v>
                </c:pt>
                <c:pt idx="41">
                  <c:v>43009</c:v>
                </c:pt>
                <c:pt idx="42">
                  <c:v>42979</c:v>
                </c:pt>
                <c:pt idx="43">
                  <c:v>42948</c:v>
                </c:pt>
                <c:pt idx="44">
                  <c:v>42917</c:v>
                </c:pt>
                <c:pt idx="45">
                  <c:v>42887</c:v>
                </c:pt>
                <c:pt idx="46">
                  <c:v>42856</c:v>
                </c:pt>
                <c:pt idx="47">
                  <c:v>42826</c:v>
                </c:pt>
                <c:pt idx="48">
                  <c:v>42795</c:v>
                </c:pt>
                <c:pt idx="49">
                  <c:v>42767</c:v>
                </c:pt>
                <c:pt idx="50">
                  <c:v>42736</c:v>
                </c:pt>
                <c:pt idx="51">
                  <c:v>42705</c:v>
                </c:pt>
                <c:pt idx="52">
                  <c:v>42675</c:v>
                </c:pt>
                <c:pt idx="53">
                  <c:v>42644</c:v>
                </c:pt>
                <c:pt idx="54">
                  <c:v>42614</c:v>
                </c:pt>
                <c:pt idx="55">
                  <c:v>42583</c:v>
                </c:pt>
                <c:pt idx="56">
                  <c:v>42552</c:v>
                </c:pt>
                <c:pt idx="57">
                  <c:v>42522</c:v>
                </c:pt>
                <c:pt idx="58">
                  <c:v>42491</c:v>
                </c:pt>
                <c:pt idx="59">
                  <c:v>42461</c:v>
                </c:pt>
                <c:pt idx="60">
                  <c:v>42430</c:v>
                </c:pt>
                <c:pt idx="61">
                  <c:v>42401</c:v>
                </c:pt>
                <c:pt idx="62">
                  <c:v>42370</c:v>
                </c:pt>
                <c:pt idx="63">
                  <c:v>42339</c:v>
                </c:pt>
                <c:pt idx="64">
                  <c:v>42309</c:v>
                </c:pt>
                <c:pt idx="65">
                  <c:v>42278</c:v>
                </c:pt>
                <c:pt idx="66">
                  <c:v>42248</c:v>
                </c:pt>
                <c:pt idx="67">
                  <c:v>42217</c:v>
                </c:pt>
                <c:pt idx="68">
                  <c:v>42186</c:v>
                </c:pt>
                <c:pt idx="69">
                  <c:v>42156</c:v>
                </c:pt>
                <c:pt idx="70">
                  <c:v>42125</c:v>
                </c:pt>
                <c:pt idx="71">
                  <c:v>42095</c:v>
                </c:pt>
                <c:pt idx="72">
                  <c:v>42064</c:v>
                </c:pt>
                <c:pt idx="73">
                  <c:v>42036</c:v>
                </c:pt>
                <c:pt idx="74">
                  <c:v>42005</c:v>
                </c:pt>
                <c:pt idx="75">
                  <c:v>41974</c:v>
                </c:pt>
                <c:pt idx="76">
                  <c:v>41944</c:v>
                </c:pt>
                <c:pt idx="77">
                  <c:v>41913</c:v>
                </c:pt>
                <c:pt idx="78">
                  <c:v>41883</c:v>
                </c:pt>
                <c:pt idx="79">
                  <c:v>41852</c:v>
                </c:pt>
                <c:pt idx="80">
                  <c:v>41821</c:v>
                </c:pt>
                <c:pt idx="81">
                  <c:v>41791</c:v>
                </c:pt>
                <c:pt idx="82">
                  <c:v>41760</c:v>
                </c:pt>
                <c:pt idx="83">
                  <c:v>41730</c:v>
                </c:pt>
                <c:pt idx="84">
                  <c:v>41699</c:v>
                </c:pt>
                <c:pt idx="85">
                  <c:v>41671</c:v>
                </c:pt>
                <c:pt idx="86">
                  <c:v>41640</c:v>
                </c:pt>
                <c:pt idx="87">
                  <c:v>41609</c:v>
                </c:pt>
                <c:pt idx="88">
                  <c:v>41579</c:v>
                </c:pt>
                <c:pt idx="89">
                  <c:v>41548</c:v>
                </c:pt>
                <c:pt idx="90">
                  <c:v>41518</c:v>
                </c:pt>
                <c:pt idx="91">
                  <c:v>41487</c:v>
                </c:pt>
                <c:pt idx="92">
                  <c:v>41456</c:v>
                </c:pt>
                <c:pt idx="93">
                  <c:v>41426</c:v>
                </c:pt>
                <c:pt idx="94">
                  <c:v>41395</c:v>
                </c:pt>
                <c:pt idx="95">
                  <c:v>41365</c:v>
                </c:pt>
                <c:pt idx="96">
                  <c:v>41334</c:v>
                </c:pt>
                <c:pt idx="97">
                  <c:v>41306</c:v>
                </c:pt>
                <c:pt idx="98">
                  <c:v>41275</c:v>
                </c:pt>
                <c:pt idx="99">
                  <c:v>41244</c:v>
                </c:pt>
                <c:pt idx="100">
                  <c:v>41214</c:v>
                </c:pt>
                <c:pt idx="101">
                  <c:v>41183</c:v>
                </c:pt>
                <c:pt idx="102">
                  <c:v>41153</c:v>
                </c:pt>
                <c:pt idx="103">
                  <c:v>41122</c:v>
                </c:pt>
                <c:pt idx="104">
                  <c:v>41091</c:v>
                </c:pt>
                <c:pt idx="105">
                  <c:v>41061</c:v>
                </c:pt>
                <c:pt idx="106">
                  <c:v>41030</c:v>
                </c:pt>
                <c:pt idx="107">
                  <c:v>41000</c:v>
                </c:pt>
                <c:pt idx="108">
                  <c:v>40969</c:v>
                </c:pt>
                <c:pt idx="109">
                  <c:v>40940</c:v>
                </c:pt>
                <c:pt idx="110">
                  <c:v>40909</c:v>
                </c:pt>
                <c:pt idx="111">
                  <c:v>40878</c:v>
                </c:pt>
                <c:pt idx="112">
                  <c:v>40848</c:v>
                </c:pt>
                <c:pt idx="113">
                  <c:v>40817</c:v>
                </c:pt>
                <c:pt idx="114">
                  <c:v>40787</c:v>
                </c:pt>
                <c:pt idx="115">
                  <c:v>40756</c:v>
                </c:pt>
                <c:pt idx="116">
                  <c:v>40725</c:v>
                </c:pt>
                <c:pt idx="117">
                  <c:v>40695</c:v>
                </c:pt>
                <c:pt idx="118">
                  <c:v>40664</c:v>
                </c:pt>
                <c:pt idx="119">
                  <c:v>40634</c:v>
                </c:pt>
                <c:pt idx="120">
                  <c:v>40603</c:v>
                </c:pt>
                <c:pt idx="121">
                  <c:v>40575</c:v>
                </c:pt>
                <c:pt idx="122">
                  <c:v>40544</c:v>
                </c:pt>
                <c:pt idx="123">
                  <c:v>40513</c:v>
                </c:pt>
                <c:pt idx="124">
                  <c:v>40483</c:v>
                </c:pt>
                <c:pt idx="125">
                  <c:v>40452</c:v>
                </c:pt>
                <c:pt idx="126">
                  <c:v>40422</c:v>
                </c:pt>
                <c:pt idx="127">
                  <c:v>40391</c:v>
                </c:pt>
                <c:pt idx="128">
                  <c:v>40360</c:v>
                </c:pt>
                <c:pt idx="129">
                  <c:v>40330</c:v>
                </c:pt>
                <c:pt idx="130">
                  <c:v>40299</c:v>
                </c:pt>
                <c:pt idx="131">
                  <c:v>40269</c:v>
                </c:pt>
                <c:pt idx="132">
                  <c:v>40238</c:v>
                </c:pt>
                <c:pt idx="133">
                  <c:v>40210</c:v>
                </c:pt>
                <c:pt idx="134">
                  <c:v>40179</c:v>
                </c:pt>
                <c:pt idx="135">
                  <c:v>40148</c:v>
                </c:pt>
                <c:pt idx="136">
                  <c:v>40118</c:v>
                </c:pt>
                <c:pt idx="137">
                  <c:v>40087</c:v>
                </c:pt>
                <c:pt idx="138">
                  <c:v>40057</c:v>
                </c:pt>
                <c:pt idx="139">
                  <c:v>40026</c:v>
                </c:pt>
                <c:pt idx="140">
                  <c:v>39995</c:v>
                </c:pt>
                <c:pt idx="141">
                  <c:v>39965</c:v>
                </c:pt>
                <c:pt idx="142">
                  <c:v>39934</c:v>
                </c:pt>
                <c:pt idx="143">
                  <c:v>39904</c:v>
                </c:pt>
                <c:pt idx="144">
                  <c:v>39873</c:v>
                </c:pt>
                <c:pt idx="145">
                  <c:v>39845</c:v>
                </c:pt>
                <c:pt idx="146">
                  <c:v>39814</c:v>
                </c:pt>
                <c:pt idx="147">
                  <c:v>39783</c:v>
                </c:pt>
                <c:pt idx="148">
                  <c:v>39753</c:v>
                </c:pt>
                <c:pt idx="149">
                  <c:v>39722</c:v>
                </c:pt>
                <c:pt idx="150">
                  <c:v>39692</c:v>
                </c:pt>
                <c:pt idx="151">
                  <c:v>39661</c:v>
                </c:pt>
                <c:pt idx="152">
                  <c:v>39630</c:v>
                </c:pt>
                <c:pt idx="153">
                  <c:v>39600</c:v>
                </c:pt>
                <c:pt idx="154">
                  <c:v>39569</c:v>
                </c:pt>
                <c:pt idx="155">
                  <c:v>39539</c:v>
                </c:pt>
                <c:pt idx="156">
                  <c:v>39508</c:v>
                </c:pt>
                <c:pt idx="157">
                  <c:v>39479</c:v>
                </c:pt>
                <c:pt idx="158">
                  <c:v>39448</c:v>
                </c:pt>
                <c:pt idx="159">
                  <c:v>39417</c:v>
                </c:pt>
                <c:pt idx="160">
                  <c:v>39387</c:v>
                </c:pt>
                <c:pt idx="161">
                  <c:v>39356</c:v>
                </c:pt>
                <c:pt idx="162">
                  <c:v>39326</c:v>
                </c:pt>
                <c:pt idx="163">
                  <c:v>39295</c:v>
                </c:pt>
                <c:pt idx="164">
                  <c:v>39264</c:v>
                </c:pt>
                <c:pt idx="165">
                  <c:v>39234</c:v>
                </c:pt>
                <c:pt idx="166">
                  <c:v>39203</c:v>
                </c:pt>
                <c:pt idx="167">
                  <c:v>39173</c:v>
                </c:pt>
                <c:pt idx="168">
                  <c:v>39142</c:v>
                </c:pt>
                <c:pt idx="169">
                  <c:v>39114</c:v>
                </c:pt>
                <c:pt idx="170">
                  <c:v>39083</c:v>
                </c:pt>
                <c:pt idx="171">
                  <c:v>39052</c:v>
                </c:pt>
                <c:pt idx="172">
                  <c:v>39022</c:v>
                </c:pt>
                <c:pt idx="173">
                  <c:v>38991</c:v>
                </c:pt>
                <c:pt idx="174">
                  <c:v>38961</c:v>
                </c:pt>
                <c:pt idx="175">
                  <c:v>38930</c:v>
                </c:pt>
                <c:pt idx="176">
                  <c:v>38899</c:v>
                </c:pt>
                <c:pt idx="177">
                  <c:v>38869</c:v>
                </c:pt>
                <c:pt idx="178">
                  <c:v>38838</c:v>
                </c:pt>
                <c:pt idx="179">
                  <c:v>38808</c:v>
                </c:pt>
                <c:pt idx="180">
                  <c:v>38777</c:v>
                </c:pt>
                <c:pt idx="181">
                  <c:v>38749</c:v>
                </c:pt>
                <c:pt idx="182">
                  <c:v>38718</c:v>
                </c:pt>
                <c:pt idx="183">
                  <c:v>38687</c:v>
                </c:pt>
                <c:pt idx="184">
                  <c:v>38657</c:v>
                </c:pt>
                <c:pt idx="185">
                  <c:v>38626</c:v>
                </c:pt>
                <c:pt idx="186">
                  <c:v>38596</c:v>
                </c:pt>
                <c:pt idx="187">
                  <c:v>38565</c:v>
                </c:pt>
                <c:pt idx="188">
                  <c:v>38534</c:v>
                </c:pt>
                <c:pt idx="189">
                  <c:v>38504</c:v>
                </c:pt>
                <c:pt idx="190">
                  <c:v>38473</c:v>
                </c:pt>
                <c:pt idx="191">
                  <c:v>38443</c:v>
                </c:pt>
                <c:pt idx="192">
                  <c:v>38412</c:v>
                </c:pt>
                <c:pt idx="193">
                  <c:v>38384</c:v>
                </c:pt>
                <c:pt idx="194">
                  <c:v>38353</c:v>
                </c:pt>
              </c:numCache>
            </c:numRef>
          </c:cat>
          <c:val>
            <c:numRef>
              <c:f>Hoja1!$C$13:$C$207</c:f>
              <c:numCache>
                <c:formatCode>0.0</c:formatCode>
                <c:ptCount val="195"/>
                <c:pt idx="0">
                  <c:v>3.27</c:v>
                </c:pt>
                <c:pt idx="1">
                  <c:v>2.1</c:v>
                </c:pt>
                <c:pt idx="2">
                  <c:v>1.43</c:v>
                </c:pt>
                <c:pt idx="3">
                  <c:v>2.2200000000000002</c:v>
                </c:pt>
                <c:pt idx="4">
                  <c:v>2.0699999999999998</c:v>
                </c:pt>
                <c:pt idx="5">
                  <c:v>4.16</c:v>
                </c:pt>
                <c:pt idx="6">
                  <c:v>10.24</c:v>
                </c:pt>
                <c:pt idx="7">
                  <c:v>39.520000000000003</c:v>
                </c:pt>
                <c:pt idx="8">
                  <c:v>29.8</c:v>
                </c:pt>
                <c:pt idx="9">
                  <c:v>6.22</c:v>
                </c:pt>
                <c:pt idx="10">
                  <c:v>0</c:v>
                </c:pt>
                <c:pt idx="11">
                  <c:v>0</c:v>
                </c:pt>
                <c:pt idx="12">
                  <c:v>5.45</c:v>
                </c:pt>
                <c:pt idx="13">
                  <c:v>9.5500000000000007</c:v>
                </c:pt>
                <c:pt idx="14">
                  <c:v>7.23</c:v>
                </c:pt>
                <c:pt idx="15">
                  <c:v>17.77</c:v>
                </c:pt>
                <c:pt idx="16">
                  <c:v>12.12</c:v>
                </c:pt>
                <c:pt idx="17">
                  <c:v>11.1</c:v>
                </c:pt>
                <c:pt idx="18">
                  <c:v>13.47</c:v>
                </c:pt>
                <c:pt idx="19">
                  <c:v>32.01</c:v>
                </c:pt>
                <c:pt idx="20">
                  <c:v>20.74</c:v>
                </c:pt>
                <c:pt idx="21">
                  <c:v>14.19</c:v>
                </c:pt>
                <c:pt idx="22">
                  <c:v>11.51</c:v>
                </c:pt>
                <c:pt idx="23">
                  <c:v>17.71</c:v>
                </c:pt>
                <c:pt idx="24">
                  <c:v>12.39</c:v>
                </c:pt>
                <c:pt idx="25">
                  <c:v>9.5</c:v>
                </c:pt>
                <c:pt idx="26">
                  <c:v>7.43</c:v>
                </c:pt>
                <c:pt idx="27">
                  <c:v>19.55</c:v>
                </c:pt>
                <c:pt idx="28">
                  <c:v>12.91</c:v>
                </c:pt>
                <c:pt idx="29">
                  <c:v>15.66</c:v>
                </c:pt>
                <c:pt idx="30">
                  <c:v>13.87</c:v>
                </c:pt>
                <c:pt idx="31">
                  <c:v>33.57</c:v>
                </c:pt>
                <c:pt idx="32">
                  <c:v>19.66</c:v>
                </c:pt>
                <c:pt idx="33">
                  <c:v>14.8</c:v>
                </c:pt>
                <c:pt idx="34">
                  <c:v>11.33</c:v>
                </c:pt>
                <c:pt idx="35">
                  <c:v>11.47</c:v>
                </c:pt>
                <c:pt idx="36">
                  <c:v>14.89</c:v>
                </c:pt>
                <c:pt idx="37">
                  <c:v>9.9600000000000009</c:v>
                </c:pt>
                <c:pt idx="38">
                  <c:v>5.97</c:v>
                </c:pt>
                <c:pt idx="39">
                  <c:v>17.329999999999998</c:v>
                </c:pt>
                <c:pt idx="40">
                  <c:v>9.7200000000000006</c:v>
                </c:pt>
                <c:pt idx="41">
                  <c:v>13.61</c:v>
                </c:pt>
                <c:pt idx="42">
                  <c:v>10.9</c:v>
                </c:pt>
                <c:pt idx="43">
                  <c:v>30.24</c:v>
                </c:pt>
                <c:pt idx="44">
                  <c:v>20.14</c:v>
                </c:pt>
                <c:pt idx="45">
                  <c:v>11.24</c:v>
                </c:pt>
                <c:pt idx="46">
                  <c:v>8.25</c:v>
                </c:pt>
                <c:pt idx="47">
                  <c:v>19.27</c:v>
                </c:pt>
                <c:pt idx="48">
                  <c:v>11.33</c:v>
                </c:pt>
                <c:pt idx="49">
                  <c:v>10.41</c:v>
                </c:pt>
                <c:pt idx="50">
                  <c:v>6.7</c:v>
                </c:pt>
                <c:pt idx="51">
                  <c:v>17.73</c:v>
                </c:pt>
                <c:pt idx="52">
                  <c:v>10.23</c:v>
                </c:pt>
                <c:pt idx="53">
                  <c:v>13.36</c:v>
                </c:pt>
                <c:pt idx="54">
                  <c:v>12.71</c:v>
                </c:pt>
                <c:pt idx="55">
                  <c:v>27.64</c:v>
                </c:pt>
                <c:pt idx="56">
                  <c:v>19.440000000000001</c:v>
                </c:pt>
                <c:pt idx="57">
                  <c:v>10.49</c:v>
                </c:pt>
                <c:pt idx="58">
                  <c:v>10.25</c:v>
                </c:pt>
                <c:pt idx="59">
                  <c:v>11.17</c:v>
                </c:pt>
                <c:pt idx="60">
                  <c:v>16.13</c:v>
                </c:pt>
                <c:pt idx="61">
                  <c:v>10.02</c:v>
                </c:pt>
                <c:pt idx="62">
                  <c:v>8.8000000000000007</c:v>
                </c:pt>
                <c:pt idx="63">
                  <c:v>15.1</c:v>
                </c:pt>
                <c:pt idx="64">
                  <c:v>11.25</c:v>
                </c:pt>
                <c:pt idx="65">
                  <c:v>11.71</c:v>
                </c:pt>
                <c:pt idx="66">
                  <c:v>10.96</c:v>
                </c:pt>
                <c:pt idx="67">
                  <c:v>24.4</c:v>
                </c:pt>
                <c:pt idx="68">
                  <c:v>17.22</c:v>
                </c:pt>
                <c:pt idx="69">
                  <c:v>11.28</c:v>
                </c:pt>
                <c:pt idx="70">
                  <c:v>12.59</c:v>
                </c:pt>
                <c:pt idx="71">
                  <c:v>15.57</c:v>
                </c:pt>
                <c:pt idx="72">
                  <c:v>10.08</c:v>
                </c:pt>
                <c:pt idx="73">
                  <c:v>10.97</c:v>
                </c:pt>
                <c:pt idx="74">
                  <c:v>8.58</c:v>
                </c:pt>
                <c:pt idx="75">
                  <c:v>16.11</c:v>
                </c:pt>
                <c:pt idx="76">
                  <c:v>11.12</c:v>
                </c:pt>
                <c:pt idx="77">
                  <c:v>12.3</c:v>
                </c:pt>
                <c:pt idx="78">
                  <c:v>10.42</c:v>
                </c:pt>
                <c:pt idx="79">
                  <c:v>25.23</c:v>
                </c:pt>
                <c:pt idx="80">
                  <c:v>21.24</c:v>
                </c:pt>
                <c:pt idx="81">
                  <c:v>11.49</c:v>
                </c:pt>
                <c:pt idx="82">
                  <c:v>11.37</c:v>
                </c:pt>
                <c:pt idx="83">
                  <c:v>15.37</c:v>
                </c:pt>
                <c:pt idx="84">
                  <c:v>7.47</c:v>
                </c:pt>
                <c:pt idx="85">
                  <c:v>7.74</c:v>
                </c:pt>
                <c:pt idx="86">
                  <c:v>6.32</c:v>
                </c:pt>
                <c:pt idx="87">
                  <c:v>13.88</c:v>
                </c:pt>
                <c:pt idx="88">
                  <c:v>11.5</c:v>
                </c:pt>
                <c:pt idx="89">
                  <c:v>10.02</c:v>
                </c:pt>
                <c:pt idx="90">
                  <c:v>8.92</c:v>
                </c:pt>
                <c:pt idx="91">
                  <c:v>23.43</c:v>
                </c:pt>
                <c:pt idx="92">
                  <c:v>16.600000000000001</c:v>
                </c:pt>
                <c:pt idx="93">
                  <c:v>10.93</c:v>
                </c:pt>
                <c:pt idx="94">
                  <c:v>8.81</c:v>
                </c:pt>
                <c:pt idx="95">
                  <c:v>7.81</c:v>
                </c:pt>
                <c:pt idx="96">
                  <c:v>15.64</c:v>
                </c:pt>
                <c:pt idx="97">
                  <c:v>6.67</c:v>
                </c:pt>
                <c:pt idx="98">
                  <c:v>6.04</c:v>
                </c:pt>
                <c:pt idx="99">
                  <c:v>15.16</c:v>
                </c:pt>
                <c:pt idx="100">
                  <c:v>11.04</c:v>
                </c:pt>
                <c:pt idx="101">
                  <c:v>13.69</c:v>
                </c:pt>
                <c:pt idx="102">
                  <c:v>7.95</c:v>
                </c:pt>
                <c:pt idx="103">
                  <c:v>25.64</c:v>
                </c:pt>
                <c:pt idx="104">
                  <c:v>19.059999999999999</c:v>
                </c:pt>
                <c:pt idx="105">
                  <c:v>11.2</c:v>
                </c:pt>
                <c:pt idx="106">
                  <c:v>8.8699999999999992</c:v>
                </c:pt>
                <c:pt idx="107">
                  <c:v>17.170000000000002</c:v>
                </c:pt>
                <c:pt idx="108">
                  <c:v>9.82</c:v>
                </c:pt>
                <c:pt idx="109">
                  <c:v>6.81</c:v>
                </c:pt>
                <c:pt idx="110">
                  <c:v>5.69</c:v>
                </c:pt>
                <c:pt idx="111">
                  <c:v>14.67</c:v>
                </c:pt>
                <c:pt idx="112">
                  <c:v>10.24</c:v>
                </c:pt>
                <c:pt idx="113">
                  <c:v>14.32</c:v>
                </c:pt>
                <c:pt idx="114">
                  <c:v>10.77</c:v>
                </c:pt>
                <c:pt idx="115">
                  <c:v>30.28</c:v>
                </c:pt>
                <c:pt idx="116">
                  <c:v>24</c:v>
                </c:pt>
                <c:pt idx="117">
                  <c:v>13.34</c:v>
                </c:pt>
                <c:pt idx="118">
                  <c:v>8.5500000000000007</c:v>
                </c:pt>
                <c:pt idx="119">
                  <c:v>17.98</c:v>
                </c:pt>
                <c:pt idx="120">
                  <c:v>9.11</c:v>
                </c:pt>
                <c:pt idx="121">
                  <c:v>10.51</c:v>
                </c:pt>
                <c:pt idx="122">
                  <c:v>6.59</c:v>
                </c:pt>
                <c:pt idx="123">
                  <c:v>17.600000000000001</c:v>
                </c:pt>
                <c:pt idx="124">
                  <c:v>8.64</c:v>
                </c:pt>
                <c:pt idx="125">
                  <c:v>18.57</c:v>
                </c:pt>
                <c:pt idx="126">
                  <c:v>10.24</c:v>
                </c:pt>
                <c:pt idx="127">
                  <c:v>28.34</c:v>
                </c:pt>
                <c:pt idx="128">
                  <c:v>17.13</c:v>
                </c:pt>
                <c:pt idx="129">
                  <c:v>10.130000000000001</c:v>
                </c:pt>
                <c:pt idx="130">
                  <c:v>11.34</c:v>
                </c:pt>
                <c:pt idx="131">
                  <c:v>14.18</c:v>
                </c:pt>
                <c:pt idx="132">
                  <c:v>12.52</c:v>
                </c:pt>
                <c:pt idx="133">
                  <c:v>9.23</c:v>
                </c:pt>
                <c:pt idx="134">
                  <c:v>8.5</c:v>
                </c:pt>
                <c:pt idx="135">
                  <c:v>20.92</c:v>
                </c:pt>
                <c:pt idx="136">
                  <c:v>14.09</c:v>
                </c:pt>
                <c:pt idx="137">
                  <c:v>15.39</c:v>
                </c:pt>
                <c:pt idx="138">
                  <c:v>12.09</c:v>
                </c:pt>
                <c:pt idx="139">
                  <c:v>29.32</c:v>
                </c:pt>
                <c:pt idx="140">
                  <c:v>20.43</c:v>
                </c:pt>
                <c:pt idx="141">
                  <c:v>13.01</c:v>
                </c:pt>
                <c:pt idx="142">
                  <c:v>13.93</c:v>
                </c:pt>
                <c:pt idx="143">
                  <c:v>23.56</c:v>
                </c:pt>
                <c:pt idx="144">
                  <c:v>13.05</c:v>
                </c:pt>
                <c:pt idx="145">
                  <c:v>11.5</c:v>
                </c:pt>
                <c:pt idx="146">
                  <c:v>6.03</c:v>
                </c:pt>
                <c:pt idx="147">
                  <c:v>21.91</c:v>
                </c:pt>
                <c:pt idx="148">
                  <c:v>13.37</c:v>
                </c:pt>
                <c:pt idx="149">
                  <c:v>15.63</c:v>
                </c:pt>
                <c:pt idx="150">
                  <c:v>13.09</c:v>
                </c:pt>
                <c:pt idx="151">
                  <c:v>30.33</c:v>
                </c:pt>
                <c:pt idx="152">
                  <c:v>18.25</c:v>
                </c:pt>
                <c:pt idx="153">
                  <c:v>14.55</c:v>
                </c:pt>
                <c:pt idx="154">
                  <c:v>17.39</c:v>
                </c:pt>
                <c:pt idx="155">
                  <c:v>13.62</c:v>
                </c:pt>
                <c:pt idx="156">
                  <c:v>20</c:v>
                </c:pt>
                <c:pt idx="157">
                  <c:v>15.79</c:v>
                </c:pt>
                <c:pt idx="158">
                  <c:v>7.44</c:v>
                </c:pt>
                <c:pt idx="159">
                  <c:v>25.52</c:v>
                </c:pt>
                <c:pt idx="160">
                  <c:v>19.71</c:v>
                </c:pt>
                <c:pt idx="161">
                  <c:v>22.53</c:v>
                </c:pt>
                <c:pt idx="162">
                  <c:v>15.83</c:v>
                </c:pt>
                <c:pt idx="163">
                  <c:v>36.49</c:v>
                </c:pt>
                <c:pt idx="164">
                  <c:v>21.77</c:v>
                </c:pt>
                <c:pt idx="165">
                  <c:v>19.399999999999999</c:v>
                </c:pt>
                <c:pt idx="166">
                  <c:v>15.45</c:v>
                </c:pt>
                <c:pt idx="167">
                  <c:v>30.56</c:v>
                </c:pt>
                <c:pt idx="168">
                  <c:v>18.149999999999999</c:v>
                </c:pt>
                <c:pt idx="169">
                  <c:v>17.899999999999999</c:v>
                </c:pt>
                <c:pt idx="170">
                  <c:v>8.2200000000000006</c:v>
                </c:pt>
                <c:pt idx="171">
                  <c:v>30.17</c:v>
                </c:pt>
                <c:pt idx="172">
                  <c:v>19.18</c:v>
                </c:pt>
                <c:pt idx="173">
                  <c:v>23.94</c:v>
                </c:pt>
                <c:pt idx="174">
                  <c:v>17.21</c:v>
                </c:pt>
                <c:pt idx="175">
                  <c:v>43.04</c:v>
                </c:pt>
                <c:pt idx="176">
                  <c:v>29.82</c:v>
                </c:pt>
                <c:pt idx="177">
                  <c:v>17.05</c:v>
                </c:pt>
                <c:pt idx="178">
                  <c:v>15.29</c:v>
                </c:pt>
                <c:pt idx="179">
                  <c:v>30.95</c:v>
                </c:pt>
                <c:pt idx="180">
                  <c:v>20.28</c:v>
                </c:pt>
                <c:pt idx="181">
                  <c:v>14.64</c:v>
                </c:pt>
                <c:pt idx="182">
                  <c:v>10.56</c:v>
                </c:pt>
                <c:pt idx="183">
                  <c:v>19.21</c:v>
                </c:pt>
                <c:pt idx="184">
                  <c:v>18.149999999999999</c:v>
                </c:pt>
                <c:pt idx="185">
                  <c:v>20.12</c:v>
                </c:pt>
                <c:pt idx="186">
                  <c:v>20.73</c:v>
                </c:pt>
                <c:pt idx="187">
                  <c:v>46.82</c:v>
                </c:pt>
                <c:pt idx="188">
                  <c:v>27.94</c:v>
                </c:pt>
                <c:pt idx="189">
                  <c:v>18.21</c:v>
                </c:pt>
                <c:pt idx="190">
                  <c:v>15.98</c:v>
                </c:pt>
                <c:pt idx="191">
                  <c:v>14.72</c:v>
                </c:pt>
                <c:pt idx="192">
                  <c:v>22.59</c:v>
                </c:pt>
                <c:pt idx="193">
                  <c:v>15.8</c:v>
                </c:pt>
                <c:pt idx="194">
                  <c:v>9.99</c:v>
                </c:pt>
              </c:numCache>
            </c:numRef>
          </c:val>
        </c:ser>
        <c:dLbls>
          <c:showLegendKey val="0"/>
          <c:showVal val="0"/>
          <c:showCatName val="0"/>
          <c:showSerName val="0"/>
          <c:showPercent val="0"/>
          <c:showBubbleSize val="0"/>
        </c:dLbls>
        <c:gapWidth val="0"/>
        <c:axId val="-1418113792"/>
        <c:axId val="-1418112704"/>
      </c:barChart>
      <c:lineChart>
        <c:grouping val="standard"/>
        <c:varyColors val="0"/>
        <c:ser>
          <c:idx val="1"/>
          <c:order val="1"/>
          <c:tx>
            <c:v>promedio</c:v>
          </c:tx>
          <c:spPr>
            <a:ln w="28575" cap="rnd">
              <a:solidFill>
                <a:schemeClr val="accent2"/>
              </a:solidFill>
              <a:round/>
            </a:ln>
            <a:effectLst/>
          </c:spPr>
          <c:marker>
            <c:symbol val="none"/>
          </c:marker>
          <c:cat>
            <c:numRef>
              <c:f>Hoja1!$A$13:$A$207</c:f>
              <c:numCache>
                <c:formatCode>[$-C0A]mmmm\-yy;@</c:formatCode>
                <c:ptCount val="195"/>
                <c:pt idx="0">
                  <c:v>44256</c:v>
                </c:pt>
                <c:pt idx="1">
                  <c:v>44228</c:v>
                </c:pt>
                <c:pt idx="2">
                  <c:v>44197</c:v>
                </c:pt>
                <c:pt idx="3">
                  <c:v>44166</c:v>
                </c:pt>
                <c:pt idx="4">
                  <c:v>44136</c:v>
                </c:pt>
                <c:pt idx="5">
                  <c:v>44105</c:v>
                </c:pt>
                <c:pt idx="6">
                  <c:v>44075</c:v>
                </c:pt>
                <c:pt idx="7">
                  <c:v>44044</c:v>
                </c:pt>
                <c:pt idx="8">
                  <c:v>44013</c:v>
                </c:pt>
                <c:pt idx="9">
                  <c:v>43983</c:v>
                </c:pt>
                <c:pt idx="10">
                  <c:v>43952</c:v>
                </c:pt>
                <c:pt idx="11">
                  <c:v>43922</c:v>
                </c:pt>
                <c:pt idx="12">
                  <c:v>43891</c:v>
                </c:pt>
                <c:pt idx="13">
                  <c:v>43862</c:v>
                </c:pt>
                <c:pt idx="14">
                  <c:v>43831</c:v>
                </c:pt>
                <c:pt idx="15">
                  <c:v>43800</c:v>
                </c:pt>
                <c:pt idx="16">
                  <c:v>43770</c:v>
                </c:pt>
                <c:pt idx="17">
                  <c:v>43739</c:v>
                </c:pt>
                <c:pt idx="18">
                  <c:v>43709</c:v>
                </c:pt>
                <c:pt idx="19">
                  <c:v>43678</c:v>
                </c:pt>
                <c:pt idx="20">
                  <c:v>43647</c:v>
                </c:pt>
                <c:pt idx="21">
                  <c:v>43617</c:v>
                </c:pt>
                <c:pt idx="22">
                  <c:v>43586</c:v>
                </c:pt>
                <c:pt idx="23">
                  <c:v>43556</c:v>
                </c:pt>
                <c:pt idx="24">
                  <c:v>43525</c:v>
                </c:pt>
                <c:pt idx="25">
                  <c:v>43497</c:v>
                </c:pt>
                <c:pt idx="26">
                  <c:v>43466</c:v>
                </c:pt>
                <c:pt idx="27">
                  <c:v>43435</c:v>
                </c:pt>
                <c:pt idx="28">
                  <c:v>43405</c:v>
                </c:pt>
                <c:pt idx="29">
                  <c:v>43374</c:v>
                </c:pt>
                <c:pt idx="30">
                  <c:v>43344</c:v>
                </c:pt>
                <c:pt idx="31">
                  <c:v>43313</c:v>
                </c:pt>
                <c:pt idx="32">
                  <c:v>43282</c:v>
                </c:pt>
                <c:pt idx="33">
                  <c:v>43252</c:v>
                </c:pt>
                <c:pt idx="34">
                  <c:v>43221</c:v>
                </c:pt>
                <c:pt idx="35">
                  <c:v>43191</c:v>
                </c:pt>
                <c:pt idx="36">
                  <c:v>43160</c:v>
                </c:pt>
                <c:pt idx="37">
                  <c:v>43132</c:v>
                </c:pt>
                <c:pt idx="38">
                  <c:v>43101</c:v>
                </c:pt>
                <c:pt idx="39">
                  <c:v>43070</c:v>
                </c:pt>
                <c:pt idx="40">
                  <c:v>43040</c:v>
                </c:pt>
                <c:pt idx="41">
                  <c:v>43009</c:v>
                </c:pt>
                <c:pt idx="42">
                  <c:v>42979</c:v>
                </c:pt>
                <c:pt idx="43">
                  <c:v>42948</c:v>
                </c:pt>
                <c:pt idx="44">
                  <c:v>42917</c:v>
                </c:pt>
                <c:pt idx="45">
                  <c:v>42887</c:v>
                </c:pt>
                <c:pt idx="46">
                  <c:v>42856</c:v>
                </c:pt>
                <c:pt idx="47">
                  <c:v>42826</c:v>
                </c:pt>
                <c:pt idx="48">
                  <c:v>42795</c:v>
                </c:pt>
                <c:pt idx="49">
                  <c:v>42767</c:v>
                </c:pt>
                <c:pt idx="50">
                  <c:v>42736</c:v>
                </c:pt>
                <c:pt idx="51">
                  <c:v>42705</c:v>
                </c:pt>
                <c:pt idx="52">
                  <c:v>42675</c:v>
                </c:pt>
                <c:pt idx="53">
                  <c:v>42644</c:v>
                </c:pt>
                <c:pt idx="54">
                  <c:v>42614</c:v>
                </c:pt>
                <c:pt idx="55">
                  <c:v>42583</c:v>
                </c:pt>
                <c:pt idx="56">
                  <c:v>42552</c:v>
                </c:pt>
                <c:pt idx="57">
                  <c:v>42522</c:v>
                </c:pt>
                <c:pt idx="58">
                  <c:v>42491</c:v>
                </c:pt>
                <c:pt idx="59">
                  <c:v>42461</c:v>
                </c:pt>
                <c:pt idx="60">
                  <c:v>42430</c:v>
                </c:pt>
                <c:pt idx="61">
                  <c:v>42401</c:v>
                </c:pt>
                <c:pt idx="62">
                  <c:v>42370</c:v>
                </c:pt>
                <c:pt idx="63">
                  <c:v>42339</c:v>
                </c:pt>
                <c:pt idx="64">
                  <c:v>42309</c:v>
                </c:pt>
                <c:pt idx="65">
                  <c:v>42278</c:v>
                </c:pt>
                <c:pt idx="66">
                  <c:v>42248</c:v>
                </c:pt>
                <c:pt idx="67">
                  <c:v>42217</c:v>
                </c:pt>
                <c:pt idx="68">
                  <c:v>42186</c:v>
                </c:pt>
                <c:pt idx="69">
                  <c:v>42156</c:v>
                </c:pt>
                <c:pt idx="70">
                  <c:v>42125</c:v>
                </c:pt>
                <c:pt idx="71">
                  <c:v>42095</c:v>
                </c:pt>
                <c:pt idx="72">
                  <c:v>42064</c:v>
                </c:pt>
                <c:pt idx="73">
                  <c:v>42036</c:v>
                </c:pt>
                <c:pt idx="74">
                  <c:v>42005</c:v>
                </c:pt>
                <c:pt idx="75">
                  <c:v>41974</c:v>
                </c:pt>
                <c:pt idx="76">
                  <c:v>41944</c:v>
                </c:pt>
                <c:pt idx="77">
                  <c:v>41913</c:v>
                </c:pt>
                <c:pt idx="78">
                  <c:v>41883</c:v>
                </c:pt>
                <c:pt idx="79">
                  <c:v>41852</c:v>
                </c:pt>
                <c:pt idx="80">
                  <c:v>41821</c:v>
                </c:pt>
                <c:pt idx="81">
                  <c:v>41791</c:v>
                </c:pt>
                <c:pt idx="82">
                  <c:v>41760</c:v>
                </c:pt>
                <c:pt idx="83">
                  <c:v>41730</c:v>
                </c:pt>
                <c:pt idx="84">
                  <c:v>41699</c:v>
                </c:pt>
                <c:pt idx="85">
                  <c:v>41671</c:v>
                </c:pt>
                <c:pt idx="86">
                  <c:v>41640</c:v>
                </c:pt>
                <c:pt idx="87">
                  <c:v>41609</c:v>
                </c:pt>
                <c:pt idx="88">
                  <c:v>41579</c:v>
                </c:pt>
                <c:pt idx="89">
                  <c:v>41548</c:v>
                </c:pt>
                <c:pt idx="90">
                  <c:v>41518</c:v>
                </c:pt>
                <c:pt idx="91">
                  <c:v>41487</c:v>
                </c:pt>
                <c:pt idx="92">
                  <c:v>41456</c:v>
                </c:pt>
                <c:pt idx="93">
                  <c:v>41426</c:v>
                </c:pt>
                <c:pt idx="94">
                  <c:v>41395</c:v>
                </c:pt>
                <c:pt idx="95">
                  <c:v>41365</c:v>
                </c:pt>
                <c:pt idx="96">
                  <c:v>41334</c:v>
                </c:pt>
                <c:pt idx="97">
                  <c:v>41306</c:v>
                </c:pt>
                <c:pt idx="98">
                  <c:v>41275</c:v>
                </c:pt>
                <c:pt idx="99">
                  <c:v>41244</c:v>
                </c:pt>
                <c:pt idx="100">
                  <c:v>41214</c:v>
                </c:pt>
                <c:pt idx="101">
                  <c:v>41183</c:v>
                </c:pt>
                <c:pt idx="102">
                  <c:v>41153</c:v>
                </c:pt>
                <c:pt idx="103">
                  <c:v>41122</c:v>
                </c:pt>
                <c:pt idx="104">
                  <c:v>41091</c:v>
                </c:pt>
                <c:pt idx="105">
                  <c:v>41061</c:v>
                </c:pt>
                <c:pt idx="106">
                  <c:v>41030</c:v>
                </c:pt>
                <c:pt idx="107">
                  <c:v>41000</c:v>
                </c:pt>
                <c:pt idx="108">
                  <c:v>40969</c:v>
                </c:pt>
                <c:pt idx="109">
                  <c:v>40940</c:v>
                </c:pt>
                <c:pt idx="110">
                  <c:v>40909</c:v>
                </c:pt>
                <c:pt idx="111">
                  <c:v>40878</c:v>
                </c:pt>
                <c:pt idx="112">
                  <c:v>40848</c:v>
                </c:pt>
                <c:pt idx="113">
                  <c:v>40817</c:v>
                </c:pt>
                <c:pt idx="114">
                  <c:v>40787</c:v>
                </c:pt>
                <c:pt idx="115">
                  <c:v>40756</c:v>
                </c:pt>
                <c:pt idx="116">
                  <c:v>40725</c:v>
                </c:pt>
                <c:pt idx="117">
                  <c:v>40695</c:v>
                </c:pt>
                <c:pt idx="118">
                  <c:v>40664</c:v>
                </c:pt>
                <c:pt idx="119">
                  <c:v>40634</c:v>
                </c:pt>
                <c:pt idx="120">
                  <c:v>40603</c:v>
                </c:pt>
                <c:pt idx="121">
                  <c:v>40575</c:v>
                </c:pt>
                <c:pt idx="122">
                  <c:v>40544</c:v>
                </c:pt>
                <c:pt idx="123">
                  <c:v>40513</c:v>
                </c:pt>
                <c:pt idx="124">
                  <c:v>40483</c:v>
                </c:pt>
                <c:pt idx="125">
                  <c:v>40452</c:v>
                </c:pt>
                <c:pt idx="126">
                  <c:v>40422</c:v>
                </c:pt>
                <c:pt idx="127">
                  <c:v>40391</c:v>
                </c:pt>
                <c:pt idx="128">
                  <c:v>40360</c:v>
                </c:pt>
                <c:pt idx="129">
                  <c:v>40330</c:v>
                </c:pt>
                <c:pt idx="130">
                  <c:v>40299</c:v>
                </c:pt>
                <c:pt idx="131">
                  <c:v>40269</c:v>
                </c:pt>
                <c:pt idx="132">
                  <c:v>40238</c:v>
                </c:pt>
                <c:pt idx="133">
                  <c:v>40210</c:v>
                </c:pt>
                <c:pt idx="134">
                  <c:v>40179</c:v>
                </c:pt>
                <c:pt idx="135">
                  <c:v>40148</c:v>
                </c:pt>
                <c:pt idx="136">
                  <c:v>40118</c:v>
                </c:pt>
                <c:pt idx="137">
                  <c:v>40087</c:v>
                </c:pt>
                <c:pt idx="138">
                  <c:v>40057</c:v>
                </c:pt>
                <c:pt idx="139">
                  <c:v>40026</c:v>
                </c:pt>
                <c:pt idx="140">
                  <c:v>39995</c:v>
                </c:pt>
                <c:pt idx="141">
                  <c:v>39965</c:v>
                </c:pt>
                <c:pt idx="142">
                  <c:v>39934</c:v>
                </c:pt>
                <c:pt idx="143">
                  <c:v>39904</c:v>
                </c:pt>
                <c:pt idx="144">
                  <c:v>39873</c:v>
                </c:pt>
                <c:pt idx="145">
                  <c:v>39845</c:v>
                </c:pt>
                <c:pt idx="146">
                  <c:v>39814</c:v>
                </c:pt>
                <c:pt idx="147">
                  <c:v>39783</c:v>
                </c:pt>
                <c:pt idx="148">
                  <c:v>39753</c:v>
                </c:pt>
                <c:pt idx="149">
                  <c:v>39722</c:v>
                </c:pt>
                <c:pt idx="150">
                  <c:v>39692</c:v>
                </c:pt>
                <c:pt idx="151">
                  <c:v>39661</c:v>
                </c:pt>
                <c:pt idx="152">
                  <c:v>39630</c:v>
                </c:pt>
                <c:pt idx="153">
                  <c:v>39600</c:v>
                </c:pt>
                <c:pt idx="154">
                  <c:v>39569</c:v>
                </c:pt>
                <c:pt idx="155">
                  <c:v>39539</c:v>
                </c:pt>
                <c:pt idx="156">
                  <c:v>39508</c:v>
                </c:pt>
                <c:pt idx="157">
                  <c:v>39479</c:v>
                </c:pt>
                <c:pt idx="158">
                  <c:v>39448</c:v>
                </c:pt>
                <c:pt idx="159">
                  <c:v>39417</c:v>
                </c:pt>
                <c:pt idx="160">
                  <c:v>39387</c:v>
                </c:pt>
                <c:pt idx="161">
                  <c:v>39356</c:v>
                </c:pt>
                <c:pt idx="162">
                  <c:v>39326</c:v>
                </c:pt>
                <c:pt idx="163">
                  <c:v>39295</c:v>
                </c:pt>
                <c:pt idx="164">
                  <c:v>39264</c:v>
                </c:pt>
                <c:pt idx="165">
                  <c:v>39234</c:v>
                </c:pt>
                <c:pt idx="166">
                  <c:v>39203</c:v>
                </c:pt>
                <c:pt idx="167">
                  <c:v>39173</c:v>
                </c:pt>
                <c:pt idx="168">
                  <c:v>39142</c:v>
                </c:pt>
                <c:pt idx="169">
                  <c:v>39114</c:v>
                </c:pt>
                <c:pt idx="170">
                  <c:v>39083</c:v>
                </c:pt>
                <c:pt idx="171">
                  <c:v>39052</c:v>
                </c:pt>
                <c:pt idx="172">
                  <c:v>39022</c:v>
                </c:pt>
                <c:pt idx="173">
                  <c:v>38991</c:v>
                </c:pt>
                <c:pt idx="174">
                  <c:v>38961</c:v>
                </c:pt>
                <c:pt idx="175">
                  <c:v>38930</c:v>
                </c:pt>
                <c:pt idx="176">
                  <c:v>38899</c:v>
                </c:pt>
                <c:pt idx="177">
                  <c:v>38869</c:v>
                </c:pt>
                <c:pt idx="178">
                  <c:v>38838</c:v>
                </c:pt>
                <c:pt idx="179">
                  <c:v>38808</c:v>
                </c:pt>
                <c:pt idx="180">
                  <c:v>38777</c:v>
                </c:pt>
                <c:pt idx="181">
                  <c:v>38749</c:v>
                </c:pt>
                <c:pt idx="182">
                  <c:v>38718</c:v>
                </c:pt>
                <c:pt idx="183">
                  <c:v>38687</c:v>
                </c:pt>
                <c:pt idx="184">
                  <c:v>38657</c:v>
                </c:pt>
                <c:pt idx="185">
                  <c:v>38626</c:v>
                </c:pt>
                <c:pt idx="186">
                  <c:v>38596</c:v>
                </c:pt>
                <c:pt idx="187">
                  <c:v>38565</c:v>
                </c:pt>
                <c:pt idx="188">
                  <c:v>38534</c:v>
                </c:pt>
                <c:pt idx="189">
                  <c:v>38504</c:v>
                </c:pt>
                <c:pt idx="190">
                  <c:v>38473</c:v>
                </c:pt>
                <c:pt idx="191">
                  <c:v>38443</c:v>
                </c:pt>
                <c:pt idx="192">
                  <c:v>38412</c:v>
                </c:pt>
                <c:pt idx="193">
                  <c:v>38384</c:v>
                </c:pt>
                <c:pt idx="194">
                  <c:v>38353</c:v>
                </c:pt>
              </c:numCache>
            </c:numRef>
          </c:cat>
          <c:val>
            <c:numRef>
              <c:f>Hoja1!$E$13:$E$207</c:f>
              <c:numCache>
                <c:formatCode>0.0</c:formatCode>
                <c:ptCount val="195"/>
                <c:pt idx="0">
                  <c:v>7.5082982804232818</c:v>
                </c:pt>
                <c:pt idx="1">
                  <c:v>7.7477621624407353</c:v>
                </c:pt>
                <c:pt idx="2">
                  <c:v>7.9521328012265524</c:v>
                </c:pt>
                <c:pt idx="3">
                  <c:v>8.1863402677569361</c:v>
                </c:pt>
                <c:pt idx="4">
                  <c:v>8.4264335137085151</c:v>
                </c:pt>
                <c:pt idx="5">
                  <c:v>8.7513858389085684</c:v>
                </c:pt>
                <c:pt idx="6">
                  <c:v>9.0983158068783094</c:v>
                </c:pt>
                <c:pt idx="7">
                  <c:v>10.015298130110631</c:v>
                </c:pt>
                <c:pt idx="8">
                  <c:v>10.865103324915824</c:v>
                </c:pt>
                <c:pt idx="9">
                  <c:v>11.284279461279462</c:v>
                </c:pt>
                <c:pt idx="10">
                  <c:v>11.434136363636364</c:v>
                </c:pt>
                <c:pt idx="11">
                  <c:v>11.680325757575758</c:v>
                </c:pt>
                <c:pt idx="12">
                  <c:v>11.915770202020203</c:v>
                </c:pt>
                <c:pt idx="13">
                  <c:v>12.350738636363637</c:v>
                </c:pt>
                <c:pt idx="14">
                  <c:v>12.817386363636365</c:v>
                </c:pt>
                <c:pt idx="15">
                  <c:v>13.227247474747474</c:v>
                </c:pt>
                <c:pt idx="16">
                  <c:v>13.594558080808083</c:v>
                </c:pt>
                <c:pt idx="17">
                  <c:v>13.856426767676771</c:v>
                </c:pt>
                <c:pt idx="18">
                  <c:v>14.047645202020204</c:v>
                </c:pt>
                <c:pt idx="19">
                  <c:v>14.217954545454548</c:v>
                </c:pt>
                <c:pt idx="20">
                  <c:v>14.36657196969697</c:v>
                </c:pt>
                <c:pt idx="21">
                  <c:v>14.582916666666669</c:v>
                </c:pt>
                <c:pt idx="22">
                  <c:v>14.860397727272728</c:v>
                </c:pt>
                <c:pt idx="23">
                  <c:v>15.081736111111111</c:v>
                </c:pt>
                <c:pt idx="24">
                  <c:v>15.312569444444444</c:v>
                </c:pt>
                <c:pt idx="25">
                  <c:v>15.377083333333333</c:v>
                </c:pt>
                <c:pt idx="26">
                  <c:v>15.410763888888889</c:v>
                </c:pt>
                <c:pt idx="27">
                  <c:v>15.447986111111112</c:v>
                </c:pt>
                <c:pt idx="28">
                  <c:v>15.473680555555561</c:v>
                </c:pt>
                <c:pt idx="29">
                  <c:v>15.471597222222224</c:v>
                </c:pt>
                <c:pt idx="30">
                  <c:v>15.441875000000001</c:v>
                </c:pt>
                <c:pt idx="31">
                  <c:v>15.366250000000001</c:v>
                </c:pt>
                <c:pt idx="32">
                  <c:v>15.267222222222223</c:v>
                </c:pt>
                <c:pt idx="33">
                  <c:v>15.134236111111113</c:v>
                </c:pt>
                <c:pt idx="34">
                  <c:v>15.012083333333335</c:v>
                </c:pt>
                <c:pt idx="35">
                  <c:v>14.860972222222221</c:v>
                </c:pt>
                <c:pt idx="36">
                  <c:v>14.689722222222224</c:v>
                </c:pt>
                <c:pt idx="37">
                  <c:v>14.615972222222224</c:v>
                </c:pt>
                <c:pt idx="38">
                  <c:v>14.500138888888889</c:v>
                </c:pt>
                <c:pt idx="39">
                  <c:v>14.384236111111113</c:v>
                </c:pt>
                <c:pt idx="40">
                  <c:v>14.283541666666666</c:v>
                </c:pt>
                <c:pt idx="41">
                  <c:v>14.201041666666667</c:v>
                </c:pt>
                <c:pt idx="42">
                  <c:v>14.144236111111111</c:v>
                </c:pt>
                <c:pt idx="43">
                  <c:v>14.099930555555554</c:v>
                </c:pt>
                <c:pt idx="44">
                  <c:v>14.088819444444447</c:v>
                </c:pt>
                <c:pt idx="45">
                  <c:v>14.082777777777778</c:v>
                </c:pt>
                <c:pt idx="46">
                  <c:v>14.068541666666668</c:v>
                </c:pt>
                <c:pt idx="47">
                  <c:v>14.073819444444444</c:v>
                </c:pt>
                <c:pt idx="48">
                  <c:v>14.114375000000001</c:v>
                </c:pt>
                <c:pt idx="49">
                  <c:v>14.044513888888888</c:v>
                </c:pt>
                <c:pt idx="50">
                  <c:v>14.032708333333334</c:v>
                </c:pt>
                <c:pt idx="51">
                  <c:v>14.015069444444443</c:v>
                </c:pt>
                <c:pt idx="52">
                  <c:v>14.006944444444443</c:v>
                </c:pt>
                <c:pt idx="53">
                  <c:v>13.977777777777776</c:v>
                </c:pt>
                <c:pt idx="54">
                  <c:v>13.952152777777778</c:v>
                </c:pt>
                <c:pt idx="55">
                  <c:v>13.916805555555555</c:v>
                </c:pt>
                <c:pt idx="56">
                  <c:v>13.856736111111113</c:v>
                </c:pt>
                <c:pt idx="57">
                  <c:v>13.792222222222223</c:v>
                </c:pt>
                <c:pt idx="58">
                  <c:v>13.717152777777779</c:v>
                </c:pt>
                <c:pt idx="59">
                  <c:v>13.652777777777777</c:v>
                </c:pt>
                <c:pt idx="60">
                  <c:v>13.590763888888887</c:v>
                </c:pt>
                <c:pt idx="61">
                  <c:v>13.615555555555554</c:v>
                </c:pt>
                <c:pt idx="62">
                  <c:v>13.565</c:v>
                </c:pt>
                <c:pt idx="63">
                  <c:v>13.523750000000001</c:v>
                </c:pt>
                <c:pt idx="64">
                  <c:v>13.466388888888892</c:v>
                </c:pt>
                <c:pt idx="65">
                  <c:v>13.434305555555556</c:v>
                </c:pt>
                <c:pt idx="66">
                  <c:v>13.394236111111113</c:v>
                </c:pt>
                <c:pt idx="67">
                  <c:v>13.369722222222222</c:v>
                </c:pt>
                <c:pt idx="68">
                  <c:v>13.353611111111112</c:v>
                </c:pt>
                <c:pt idx="69">
                  <c:v>13.365763888888887</c:v>
                </c:pt>
                <c:pt idx="70">
                  <c:v>13.421250000000001</c:v>
                </c:pt>
                <c:pt idx="71">
                  <c:v>13.472708333333335</c:v>
                </c:pt>
                <c:pt idx="72">
                  <c:v>13.499444444444444</c:v>
                </c:pt>
                <c:pt idx="73">
                  <c:v>13.494236111111114</c:v>
                </c:pt>
                <c:pt idx="74">
                  <c:v>13.512916666666669</c:v>
                </c:pt>
                <c:pt idx="75">
                  <c:v>13.502569444444447</c:v>
                </c:pt>
                <c:pt idx="76">
                  <c:v>13.478055555555557</c:v>
                </c:pt>
                <c:pt idx="77">
                  <c:v>13.431041666666664</c:v>
                </c:pt>
                <c:pt idx="78">
                  <c:v>13.387569444444443</c:v>
                </c:pt>
                <c:pt idx="79">
                  <c:v>13.32416666666667</c:v>
                </c:pt>
                <c:pt idx="80">
                  <c:v>13.254097222222221</c:v>
                </c:pt>
                <c:pt idx="81">
                  <c:v>13.16576388888889</c:v>
                </c:pt>
                <c:pt idx="82">
                  <c:v>13.017291666666665</c:v>
                </c:pt>
                <c:pt idx="83">
                  <c:v>12.863472222222223</c:v>
                </c:pt>
                <c:pt idx="84">
                  <c:v>12.700347222222222</c:v>
                </c:pt>
                <c:pt idx="85">
                  <c:v>12.486111111111112</c:v>
                </c:pt>
                <c:pt idx="86">
                  <c:v>12.346736111111113</c:v>
                </c:pt>
                <c:pt idx="87">
                  <c:v>12.222361111111113</c:v>
                </c:pt>
                <c:pt idx="88">
                  <c:v>12.111736111111112</c:v>
                </c:pt>
                <c:pt idx="89">
                  <c:v>12.025486111111112</c:v>
                </c:pt>
                <c:pt idx="90">
                  <c:v>11.933402777777777</c:v>
                </c:pt>
                <c:pt idx="91">
                  <c:v>11.88263888888889</c:v>
                </c:pt>
                <c:pt idx="92">
                  <c:v>11.835555555555556</c:v>
                </c:pt>
                <c:pt idx="93">
                  <c:v>11.816319444444444</c:v>
                </c:pt>
                <c:pt idx="94">
                  <c:v>11.846388888888891</c:v>
                </c:pt>
                <c:pt idx="95">
                  <c:v>11.882222222222225</c:v>
                </c:pt>
                <c:pt idx="96">
                  <c:v>11.936250000000003</c:v>
                </c:pt>
                <c:pt idx="97">
                  <c:v>12.107777777777779</c:v>
                </c:pt>
                <c:pt idx="98">
                  <c:v>12.182152777777778</c:v>
                </c:pt>
                <c:pt idx="99">
                  <c:v>12.264930555555557</c:v>
                </c:pt>
                <c:pt idx="100">
                  <c:v>12.347222222222221</c:v>
                </c:pt>
                <c:pt idx="101">
                  <c:v>12.41722222222222</c:v>
                </c:pt>
                <c:pt idx="102">
                  <c:v>12.484861111111108</c:v>
                </c:pt>
                <c:pt idx="103">
                  <c:v>12.531388888888889</c:v>
                </c:pt>
                <c:pt idx="104">
                  <c:v>12.604236111111112</c:v>
                </c:pt>
                <c:pt idx="105">
                  <c:v>12.693958333333333</c:v>
                </c:pt>
                <c:pt idx="106">
                  <c:v>12.800902777777779</c:v>
                </c:pt>
                <c:pt idx="107">
                  <c:v>12.920833333333334</c:v>
                </c:pt>
                <c:pt idx="108">
                  <c:v>13.038125000000003</c:v>
                </c:pt>
                <c:pt idx="109">
                  <c:v>13.09604166666667</c:v>
                </c:pt>
                <c:pt idx="110">
                  <c:v>13.189444444444446</c:v>
                </c:pt>
                <c:pt idx="111">
                  <c:v>13.307569444444445</c:v>
                </c:pt>
                <c:pt idx="112">
                  <c:v>13.434375000000001</c:v>
                </c:pt>
                <c:pt idx="113">
                  <c:v>13.584930555555554</c:v>
                </c:pt>
                <c:pt idx="114">
                  <c:v>13.729930555555555</c:v>
                </c:pt>
                <c:pt idx="115">
                  <c:v>13.900069444444442</c:v>
                </c:pt>
                <c:pt idx="116">
                  <c:v>14.046944444444444</c:v>
                </c:pt>
                <c:pt idx="117">
                  <c:v>14.148125</c:v>
                </c:pt>
                <c:pt idx="118">
                  <c:v>14.167291666666666</c:v>
                </c:pt>
                <c:pt idx="119">
                  <c:v>14.149305555555557</c:v>
                </c:pt>
                <c:pt idx="120">
                  <c:v>14.152916666666668</c:v>
                </c:pt>
                <c:pt idx="121">
                  <c:v>14.12451388888889</c:v>
                </c:pt>
                <c:pt idx="122">
                  <c:v>14.124722222222223</c:v>
                </c:pt>
                <c:pt idx="123">
                  <c:v>14.090347222222222</c:v>
                </c:pt>
                <c:pt idx="124">
                  <c:v>14.062986111111114</c:v>
                </c:pt>
                <c:pt idx="125">
                  <c:v>14.038333333333334</c:v>
                </c:pt>
                <c:pt idx="126">
                  <c:v>14.062638888888889</c:v>
                </c:pt>
                <c:pt idx="127">
                  <c:v>14.035347222222223</c:v>
                </c:pt>
                <c:pt idx="128">
                  <c:v>14.024583333333334</c:v>
                </c:pt>
                <c:pt idx="129">
                  <c:v>14.034097222222224</c:v>
                </c:pt>
                <c:pt idx="130">
                  <c:v>14.114236111111111</c:v>
                </c:pt>
                <c:pt idx="131">
                  <c:v>14.236666666666666</c:v>
                </c:pt>
                <c:pt idx="132">
                  <c:v>14.357708333333335</c:v>
                </c:pt>
                <c:pt idx="133">
                  <c:v>14.570277777777781</c:v>
                </c:pt>
                <c:pt idx="134">
                  <c:v>14.762847222222225</c:v>
                </c:pt>
                <c:pt idx="135">
                  <c:v>14.980069444444446</c:v>
                </c:pt>
                <c:pt idx="136">
                  <c:v>15.166875000000003</c:v>
                </c:pt>
                <c:pt idx="137">
                  <c:v>15.3375</c:v>
                </c:pt>
                <c:pt idx="138">
                  <c:v>15.465277777777779</c:v>
                </c:pt>
                <c:pt idx="139">
                  <c:v>15.616805555555556</c:v>
                </c:pt>
                <c:pt idx="140">
                  <c:v>15.762430555555554</c:v>
                </c:pt>
                <c:pt idx="141">
                  <c:v>15.908263888888888</c:v>
                </c:pt>
                <c:pt idx="142">
                  <c:v>16.016041666666666</c:v>
                </c:pt>
                <c:pt idx="143">
                  <c:v>16.114513888888883</c:v>
                </c:pt>
                <c:pt idx="144">
                  <c:v>16.219027777777779</c:v>
                </c:pt>
                <c:pt idx="145">
                  <c:v>16.189375000000002</c:v>
                </c:pt>
                <c:pt idx="146">
                  <c:v>16.204305555555557</c:v>
                </c:pt>
                <c:pt idx="147">
                  <c:v>16.233263888888889</c:v>
                </c:pt>
                <c:pt idx="148">
                  <c:v>16.289166666666667</c:v>
                </c:pt>
                <c:pt idx="149">
                  <c:v>16.363263888888891</c:v>
                </c:pt>
                <c:pt idx="150">
                  <c:v>16.486388888888893</c:v>
                </c:pt>
                <c:pt idx="151">
                  <c:v>16.655763888888892</c:v>
                </c:pt>
                <c:pt idx="152">
                  <c:v>16.837222222222227</c:v>
                </c:pt>
                <c:pt idx="153">
                  <c:v>17.054444444444449</c:v>
                </c:pt>
                <c:pt idx="154">
                  <c:v>17.311250000000001</c:v>
                </c:pt>
                <c:pt idx="155">
                  <c:v>17.591041666666666</c:v>
                </c:pt>
                <c:pt idx="156">
                  <c:v>17.833333333333336</c:v>
                </c:pt>
                <c:pt idx="157">
                  <c:v>18.262291666666666</c:v>
                </c:pt>
                <c:pt idx="158">
                  <c:v>18.63013888888889</c:v>
                </c:pt>
                <c:pt idx="159">
                  <c:v>18.982847222222222</c:v>
                </c:pt>
                <c:pt idx="160">
                  <c:v>19.331180555555559</c:v>
                </c:pt>
                <c:pt idx="161">
                  <c:v>19.686736111111113</c:v>
                </c:pt>
                <c:pt idx="162">
                  <c:v>19.994583333333338</c:v>
                </c:pt>
                <c:pt idx="163">
                  <c:v>20.264305555555556</c:v>
                </c:pt>
                <c:pt idx="164">
                  <c:v>20.524583333333336</c:v>
                </c:pt>
                <c:pt idx="165">
                  <c:v>20.787569444444447</c:v>
                </c:pt>
                <c:pt idx="166">
                  <c:v>21.082013888888891</c:v>
                </c:pt>
                <c:pt idx="167">
                  <c:v>21.326458333333335</c:v>
                </c:pt>
                <c:pt idx="168">
                  <c:v>21.58326388888889</c:v>
                </c:pt>
                <c:pt idx="169">
                  <c:v>21.725138888888889</c:v>
                </c:pt>
                <c:pt idx="170">
                  <c:v>21.894652777777775</c:v>
                </c:pt>
                <c:pt idx="171">
                  <c:v>22.026875</c:v>
                </c:pt>
                <c:pt idx="172">
                  <c:v>22.169930555555553</c:v>
                </c:pt>
                <c:pt idx="173">
                  <c:v>22.204583333333332</c:v>
                </c:pt>
                <c:pt idx="174">
                  <c:v>22.235763888888883</c:v>
                </c:pt>
                <c:pt idx="175">
                  <c:v>22.230625</c:v>
                </c:pt>
                <c:pt idx="176">
                  <c:v>22.240347222222216</c:v>
                </c:pt>
                <c:pt idx="177">
                  <c:v>22.230833333333333</c:v>
                </c:pt>
                <c:pt idx="178">
                  <c:v>22.152361111111109</c:v>
                </c:pt>
                <c:pt idx="179">
                  <c:v>22.098263888888891</c:v>
                </c:pt>
                <c:pt idx="180">
                  <c:v>22.050069444444446</c:v>
                </c:pt>
                <c:pt idx="181">
                  <c:v>21.886458333333334</c:v>
                </c:pt>
                <c:pt idx="182">
                  <c:v>21.724097222222223</c:v>
                </c:pt>
                <c:pt idx="183">
                  <c:v>21.592430555555556</c:v>
                </c:pt>
                <c:pt idx="184">
                  <c:v>21.440555555555559</c:v>
                </c:pt>
                <c:pt idx="185">
                  <c:v>21.377253787878789</c:v>
                </c:pt>
                <c:pt idx="186">
                  <c:v>21.344892676767682</c:v>
                </c:pt>
                <c:pt idx="187">
                  <c:v>21.349892676767677</c:v>
                </c:pt>
                <c:pt idx="188">
                  <c:v>21.337635732323232</c:v>
                </c:pt>
                <c:pt idx="189">
                  <c:v>20.99777462121212</c:v>
                </c:pt>
                <c:pt idx="190">
                  <c:v>20.923784435261709</c:v>
                </c:pt>
                <c:pt idx="191">
                  <c:v>20.825329545454547</c:v>
                </c:pt>
                <c:pt idx="192">
                  <c:v>20.6986069023569</c:v>
                </c:pt>
                <c:pt idx="193">
                  <c:v>20.709266098484846</c:v>
                </c:pt>
                <c:pt idx="194">
                  <c:v>20.695470779220784</c:v>
                </c:pt>
              </c:numCache>
            </c:numRef>
          </c:val>
          <c:smooth val="0"/>
        </c:ser>
        <c:dLbls>
          <c:showLegendKey val="0"/>
          <c:showVal val="0"/>
          <c:showCatName val="0"/>
          <c:showSerName val="0"/>
          <c:showPercent val="0"/>
          <c:showBubbleSize val="0"/>
        </c:dLbls>
        <c:marker val="1"/>
        <c:smooth val="0"/>
        <c:axId val="-1418113792"/>
        <c:axId val="-1418112704"/>
      </c:lineChart>
      <c:dateAx>
        <c:axId val="-1418113792"/>
        <c:scaling>
          <c:orientation val="minMax"/>
        </c:scaling>
        <c:delete val="0"/>
        <c:axPos val="b"/>
        <c:majorGridlines>
          <c:spPr>
            <a:ln w="9525" cap="flat" cmpd="sng" algn="ctr">
              <a:solidFill>
                <a:schemeClr val="tx1">
                  <a:lumMod val="15000"/>
                  <a:lumOff val="85000"/>
                </a:schemeClr>
              </a:solidFill>
              <a:round/>
            </a:ln>
            <a:effectLst/>
          </c:spPr>
        </c:majorGridlines>
        <c:numFmt formatCode="yyyy"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Open Sans" panose="020B0606030504020204" pitchFamily="34" charset="0"/>
                <a:ea typeface="Open Sans" panose="020B0606030504020204" pitchFamily="34" charset="0"/>
                <a:cs typeface="Open Sans" panose="020B0606030504020204" pitchFamily="34" charset="0"/>
              </a:defRPr>
            </a:pPr>
            <a:endParaRPr lang="es-ES"/>
          </a:p>
        </c:txPr>
        <c:crossAx val="-1418112704"/>
        <c:crosses val="autoZero"/>
        <c:auto val="1"/>
        <c:lblOffset val="100"/>
        <c:baseTimeUnit val="months"/>
        <c:majorUnit val="12"/>
        <c:majorTimeUnit val="months"/>
        <c:minorUnit val="6"/>
        <c:minorTimeUnit val="months"/>
      </c:dateAx>
      <c:valAx>
        <c:axId val="-141811270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Open Sans" panose="020B0606030504020204" pitchFamily="34" charset="0"/>
                <a:ea typeface="Open Sans" panose="020B0606030504020204" pitchFamily="34" charset="0"/>
                <a:cs typeface="Open Sans" panose="020B0606030504020204" pitchFamily="34" charset="0"/>
              </a:defRPr>
            </a:pPr>
            <a:endParaRPr lang="es-ES"/>
          </a:p>
        </c:txPr>
        <c:crossAx val="-14181137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50">
          <a:latin typeface="Open Sans" panose="020B0606030504020204" pitchFamily="34" charset="0"/>
          <a:ea typeface="Open Sans" panose="020B0606030504020204" pitchFamily="34" charset="0"/>
          <a:cs typeface="Open Sans" panose="020B0606030504020204" pitchFamily="34" charset="0"/>
        </a:defRPr>
      </a:pPr>
      <a:endParaRPr lang="es-E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60" b="0" i="0" u="none" strike="noStrike" kern="1200" spc="0" baseline="0">
                <a:solidFill>
                  <a:schemeClr val="tx1">
                    <a:lumMod val="65000"/>
                    <a:lumOff val="35000"/>
                  </a:schemeClr>
                </a:solidFill>
                <a:latin typeface="Open Sans" panose="020B0606030504020204" pitchFamily="34" charset="0"/>
                <a:ea typeface="Open Sans" panose="020B0606030504020204" pitchFamily="34" charset="0"/>
                <a:cs typeface="Open Sans" panose="020B0606030504020204" pitchFamily="34" charset="0"/>
              </a:defRPr>
            </a:pPr>
            <a:r>
              <a:rPr lang="es-ES"/>
              <a:t>Grado de ocupación por plazas en fin de semana, provincia de Ávila</a:t>
            </a:r>
          </a:p>
        </c:rich>
      </c:tx>
      <c:layout/>
      <c:overlay val="0"/>
      <c:spPr>
        <a:noFill/>
        <a:ln>
          <a:noFill/>
        </a:ln>
        <a:effectLst/>
      </c:spPr>
      <c:txPr>
        <a:bodyPr rot="0" spcFirstLastPara="1" vertOverflow="ellipsis" vert="horz" wrap="square" anchor="ctr" anchorCtr="1"/>
        <a:lstStyle/>
        <a:p>
          <a:pPr>
            <a:defRPr sz="1260" b="0" i="0" u="none" strike="noStrike" kern="1200" spc="0" baseline="0">
              <a:solidFill>
                <a:schemeClr val="tx1">
                  <a:lumMod val="65000"/>
                  <a:lumOff val="35000"/>
                </a:schemeClr>
              </a:solidFill>
              <a:latin typeface="Open Sans" panose="020B0606030504020204" pitchFamily="34" charset="0"/>
              <a:ea typeface="Open Sans" panose="020B0606030504020204" pitchFamily="34" charset="0"/>
              <a:cs typeface="Open Sans" panose="020B0606030504020204" pitchFamily="34" charset="0"/>
            </a:defRPr>
          </a:pPr>
          <a:endParaRPr lang="es-ES"/>
        </a:p>
      </c:txPr>
    </c:title>
    <c:autoTitleDeleted val="0"/>
    <c:plotArea>
      <c:layout/>
      <c:barChart>
        <c:barDir val="col"/>
        <c:grouping val="clustered"/>
        <c:varyColors val="0"/>
        <c:ser>
          <c:idx val="0"/>
          <c:order val="0"/>
          <c:spPr>
            <a:solidFill>
              <a:schemeClr val="accent2">
                <a:lumMod val="60000"/>
                <a:lumOff val="40000"/>
              </a:schemeClr>
            </a:solidFill>
            <a:ln>
              <a:noFill/>
            </a:ln>
            <a:effectLst/>
          </c:spPr>
          <c:invertIfNegative val="0"/>
          <c:cat>
            <c:numRef>
              <c:f>Hoja1!$A$13:$A$207</c:f>
              <c:numCache>
                <c:formatCode>[$-C0A]mmmm\-yy;@</c:formatCode>
                <c:ptCount val="195"/>
                <c:pt idx="0">
                  <c:v>44256</c:v>
                </c:pt>
                <c:pt idx="1">
                  <c:v>44228</c:v>
                </c:pt>
                <c:pt idx="2">
                  <c:v>44197</c:v>
                </c:pt>
                <c:pt idx="3">
                  <c:v>44166</c:v>
                </c:pt>
                <c:pt idx="4">
                  <c:v>44136</c:v>
                </c:pt>
                <c:pt idx="5">
                  <c:v>44105</c:v>
                </c:pt>
                <c:pt idx="6">
                  <c:v>44075</c:v>
                </c:pt>
                <c:pt idx="7">
                  <c:v>44044</c:v>
                </c:pt>
                <c:pt idx="8">
                  <c:v>44013</c:v>
                </c:pt>
                <c:pt idx="9">
                  <c:v>43983</c:v>
                </c:pt>
                <c:pt idx="10">
                  <c:v>43952</c:v>
                </c:pt>
                <c:pt idx="11">
                  <c:v>43922</c:v>
                </c:pt>
                <c:pt idx="12">
                  <c:v>43891</c:v>
                </c:pt>
                <c:pt idx="13">
                  <c:v>43862</c:v>
                </c:pt>
                <c:pt idx="14">
                  <c:v>43831</c:v>
                </c:pt>
                <c:pt idx="15">
                  <c:v>43800</c:v>
                </c:pt>
                <c:pt idx="16">
                  <c:v>43770</c:v>
                </c:pt>
                <c:pt idx="17">
                  <c:v>43739</c:v>
                </c:pt>
                <c:pt idx="18">
                  <c:v>43709</c:v>
                </c:pt>
                <c:pt idx="19">
                  <c:v>43678</c:v>
                </c:pt>
                <c:pt idx="20">
                  <c:v>43647</c:v>
                </c:pt>
                <c:pt idx="21">
                  <c:v>43617</c:v>
                </c:pt>
                <c:pt idx="22">
                  <c:v>43586</c:v>
                </c:pt>
                <c:pt idx="23">
                  <c:v>43556</c:v>
                </c:pt>
                <c:pt idx="24">
                  <c:v>43525</c:v>
                </c:pt>
                <c:pt idx="25">
                  <c:v>43497</c:v>
                </c:pt>
                <c:pt idx="26">
                  <c:v>43466</c:v>
                </c:pt>
                <c:pt idx="27">
                  <c:v>43435</c:v>
                </c:pt>
                <c:pt idx="28">
                  <c:v>43405</c:v>
                </c:pt>
                <c:pt idx="29">
                  <c:v>43374</c:v>
                </c:pt>
                <c:pt idx="30">
                  <c:v>43344</c:v>
                </c:pt>
                <c:pt idx="31">
                  <c:v>43313</c:v>
                </c:pt>
                <c:pt idx="32">
                  <c:v>43282</c:v>
                </c:pt>
                <c:pt idx="33">
                  <c:v>43252</c:v>
                </c:pt>
                <c:pt idx="34">
                  <c:v>43221</c:v>
                </c:pt>
                <c:pt idx="35">
                  <c:v>43191</c:v>
                </c:pt>
                <c:pt idx="36">
                  <c:v>43160</c:v>
                </c:pt>
                <c:pt idx="37">
                  <c:v>43132</c:v>
                </c:pt>
                <c:pt idx="38">
                  <c:v>43101</c:v>
                </c:pt>
                <c:pt idx="39">
                  <c:v>43070</c:v>
                </c:pt>
                <c:pt idx="40">
                  <c:v>43040</c:v>
                </c:pt>
                <c:pt idx="41">
                  <c:v>43009</c:v>
                </c:pt>
                <c:pt idx="42">
                  <c:v>42979</c:v>
                </c:pt>
                <c:pt idx="43">
                  <c:v>42948</c:v>
                </c:pt>
                <c:pt idx="44">
                  <c:v>42917</c:v>
                </c:pt>
                <c:pt idx="45">
                  <c:v>42887</c:v>
                </c:pt>
                <c:pt idx="46">
                  <c:v>42856</c:v>
                </c:pt>
                <c:pt idx="47">
                  <c:v>42826</c:v>
                </c:pt>
                <c:pt idx="48">
                  <c:v>42795</c:v>
                </c:pt>
                <c:pt idx="49">
                  <c:v>42767</c:v>
                </c:pt>
                <c:pt idx="50">
                  <c:v>42736</c:v>
                </c:pt>
                <c:pt idx="51">
                  <c:v>42705</c:v>
                </c:pt>
                <c:pt idx="52">
                  <c:v>42675</c:v>
                </c:pt>
                <c:pt idx="53">
                  <c:v>42644</c:v>
                </c:pt>
                <c:pt idx="54">
                  <c:v>42614</c:v>
                </c:pt>
                <c:pt idx="55">
                  <c:v>42583</c:v>
                </c:pt>
                <c:pt idx="56">
                  <c:v>42552</c:v>
                </c:pt>
                <c:pt idx="57">
                  <c:v>42522</c:v>
                </c:pt>
                <c:pt idx="58">
                  <c:v>42491</c:v>
                </c:pt>
                <c:pt idx="59">
                  <c:v>42461</c:v>
                </c:pt>
                <c:pt idx="60">
                  <c:v>42430</c:v>
                </c:pt>
                <c:pt idx="61">
                  <c:v>42401</c:v>
                </c:pt>
                <c:pt idx="62">
                  <c:v>42370</c:v>
                </c:pt>
                <c:pt idx="63">
                  <c:v>42339</c:v>
                </c:pt>
                <c:pt idx="64">
                  <c:v>42309</c:v>
                </c:pt>
                <c:pt idx="65">
                  <c:v>42278</c:v>
                </c:pt>
                <c:pt idx="66">
                  <c:v>42248</c:v>
                </c:pt>
                <c:pt idx="67">
                  <c:v>42217</c:v>
                </c:pt>
                <c:pt idx="68">
                  <c:v>42186</c:v>
                </c:pt>
                <c:pt idx="69">
                  <c:v>42156</c:v>
                </c:pt>
                <c:pt idx="70">
                  <c:v>42125</c:v>
                </c:pt>
                <c:pt idx="71">
                  <c:v>42095</c:v>
                </c:pt>
                <c:pt idx="72">
                  <c:v>42064</c:v>
                </c:pt>
                <c:pt idx="73">
                  <c:v>42036</c:v>
                </c:pt>
                <c:pt idx="74">
                  <c:v>42005</c:v>
                </c:pt>
                <c:pt idx="75">
                  <c:v>41974</c:v>
                </c:pt>
                <c:pt idx="76">
                  <c:v>41944</c:v>
                </c:pt>
                <c:pt idx="77">
                  <c:v>41913</c:v>
                </c:pt>
                <c:pt idx="78">
                  <c:v>41883</c:v>
                </c:pt>
                <c:pt idx="79">
                  <c:v>41852</c:v>
                </c:pt>
                <c:pt idx="80">
                  <c:v>41821</c:v>
                </c:pt>
                <c:pt idx="81">
                  <c:v>41791</c:v>
                </c:pt>
                <c:pt idx="82">
                  <c:v>41760</c:v>
                </c:pt>
                <c:pt idx="83">
                  <c:v>41730</c:v>
                </c:pt>
                <c:pt idx="84">
                  <c:v>41699</c:v>
                </c:pt>
                <c:pt idx="85">
                  <c:v>41671</c:v>
                </c:pt>
                <c:pt idx="86">
                  <c:v>41640</c:v>
                </c:pt>
                <c:pt idx="87">
                  <c:v>41609</c:v>
                </c:pt>
                <c:pt idx="88">
                  <c:v>41579</c:v>
                </c:pt>
                <c:pt idx="89">
                  <c:v>41548</c:v>
                </c:pt>
                <c:pt idx="90">
                  <c:v>41518</c:v>
                </c:pt>
                <c:pt idx="91">
                  <c:v>41487</c:v>
                </c:pt>
                <c:pt idx="92">
                  <c:v>41456</c:v>
                </c:pt>
                <c:pt idx="93">
                  <c:v>41426</c:v>
                </c:pt>
                <c:pt idx="94">
                  <c:v>41395</c:v>
                </c:pt>
                <c:pt idx="95">
                  <c:v>41365</c:v>
                </c:pt>
                <c:pt idx="96">
                  <c:v>41334</c:v>
                </c:pt>
                <c:pt idx="97">
                  <c:v>41306</c:v>
                </c:pt>
                <c:pt idx="98">
                  <c:v>41275</c:v>
                </c:pt>
                <c:pt idx="99">
                  <c:v>41244</c:v>
                </c:pt>
                <c:pt idx="100">
                  <c:v>41214</c:v>
                </c:pt>
                <c:pt idx="101">
                  <c:v>41183</c:v>
                </c:pt>
                <c:pt idx="102">
                  <c:v>41153</c:v>
                </c:pt>
                <c:pt idx="103">
                  <c:v>41122</c:v>
                </c:pt>
                <c:pt idx="104">
                  <c:v>41091</c:v>
                </c:pt>
                <c:pt idx="105">
                  <c:v>41061</c:v>
                </c:pt>
                <c:pt idx="106">
                  <c:v>41030</c:v>
                </c:pt>
                <c:pt idx="107">
                  <c:v>41000</c:v>
                </c:pt>
                <c:pt idx="108">
                  <c:v>40969</c:v>
                </c:pt>
                <c:pt idx="109">
                  <c:v>40940</c:v>
                </c:pt>
                <c:pt idx="110">
                  <c:v>40909</c:v>
                </c:pt>
                <c:pt idx="111">
                  <c:v>40878</c:v>
                </c:pt>
                <c:pt idx="112">
                  <c:v>40848</c:v>
                </c:pt>
                <c:pt idx="113">
                  <c:v>40817</c:v>
                </c:pt>
                <c:pt idx="114">
                  <c:v>40787</c:v>
                </c:pt>
                <c:pt idx="115">
                  <c:v>40756</c:v>
                </c:pt>
                <c:pt idx="116">
                  <c:v>40725</c:v>
                </c:pt>
                <c:pt idx="117">
                  <c:v>40695</c:v>
                </c:pt>
                <c:pt idx="118">
                  <c:v>40664</c:v>
                </c:pt>
                <c:pt idx="119">
                  <c:v>40634</c:v>
                </c:pt>
                <c:pt idx="120">
                  <c:v>40603</c:v>
                </c:pt>
                <c:pt idx="121">
                  <c:v>40575</c:v>
                </c:pt>
                <c:pt idx="122">
                  <c:v>40544</c:v>
                </c:pt>
                <c:pt idx="123">
                  <c:v>40513</c:v>
                </c:pt>
                <c:pt idx="124">
                  <c:v>40483</c:v>
                </c:pt>
                <c:pt idx="125">
                  <c:v>40452</c:v>
                </c:pt>
                <c:pt idx="126">
                  <c:v>40422</c:v>
                </c:pt>
                <c:pt idx="127">
                  <c:v>40391</c:v>
                </c:pt>
                <c:pt idx="128">
                  <c:v>40360</c:v>
                </c:pt>
                <c:pt idx="129">
                  <c:v>40330</c:v>
                </c:pt>
                <c:pt idx="130">
                  <c:v>40299</c:v>
                </c:pt>
                <c:pt idx="131">
                  <c:v>40269</c:v>
                </c:pt>
                <c:pt idx="132">
                  <c:v>40238</c:v>
                </c:pt>
                <c:pt idx="133">
                  <c:v>40210</c:v>
                </c:pt>
                <c:pt idx="134">
                  <c:v>40179</c:v>
                </c:pt>
                <c:pt idx="135">
                  <c:v>40148</c:v>
                </c:pt>
                <c:pt idx="136">
                  <c:v>40118</c:v>
                </c:pt>
                <c:pt idx="137">
                  <c:v>40087</c:v>
                </c:pt>
                <c:pt idx="138">
                  <c:v>40057</c:v>
                </c:pt>
                <c:pt idx="139">
                  <c:v>40026</c:v>
                </c:pt>
                <c:pt idx="140">
                  <c:v>39995</c:v>
                </c:pt>
                <c:pt idx="141">
                  <c:v>39965</c:v>
                </c:pt>
                <c:pt idx="142">
                  <c:v>39934</c:v>
                </c:pt>
                <c:pt idx="143">
                  <c:v>39904</c:v>
                </c:pt>
                <c:pt idx="144">
                  <c:v>39873</c:v>
                </c:pt>
                <c:pt idx="145">
                  <c:v>39845</c:v>
                </c:pt>
                <c:pt idx="146">
                  <c:v>39814</c:v>
                </c:pt>
                <c:pt idx="147">
                  <c:v>39783</c:v>
                </c:pt>
                <c:pt idx="148">
                  <c:v>39753</c:v>
                </c:pt>
                <c:pt idx="149">
                  <c:v>39722</c:v>
                </c:pt>
                <c:pt idx="150">
                  <c:v>39692</c:v>
                </c:pt>
                <c:pt idx="151">
                  <c:v>39661</c:v>
                </c:pt>
                <c:pt idx="152">
                  <c:v>39630</c:v>
                </c:pt>
                <c:pt idx="153">
                  <c:v>39600</c:v>
                </c:pt>
                <c:pt idx="154">
                  <c:v>39569</c:v>
                </c:pt>
                <c:pt idx="155">
                  <c:v>39539</c:v>
                </c:pt>
                <c:pt idx="156">
                  <c:v>39508</c:v>
                </c:pt>
                <c:pt idx="157">
                  <c:v>39479</c:v>
                </c:pt>
                <c:pt idx="158">
                  <c:v>39448</c:v>
                </c:pt>
                <c:pt idx="159">
                  <c:v>39417</c:v>
                </c:pt>
                <c:pt idx="160">
                  <c:v>39387</c:v>
                </c:pt>
                <c:pt idx="161">
                  <c:v>39356</c:v>
                </c:pt>
                <c:pt idx="162">
                  <c:v>39326</c:v>
                </c:pt>
                <c:pt idx="163">
                  <c:v>39295</c:v>
                </c:pt>
                <c:pt idx="164">
                  <c:v>39264</c:v>
                </c:pt>
                <c:pt idx="165">
                  <c:v>39234</c:v>
                </c:pt>
                <c:pt idx="166">
                  <c:v>39203</c:v>
                </c:pt>
                <c:pt idx="167">
                  <c:v>39173</c:v>
                </c:pt>
                <c:pt idx="168">
                  <c:v>39142</c:v>
                </c:pt>
                <c:pt idx="169">
                  <c:v>39114</c:v>
                </c:pt>
                <c:pt idx="170">
                  <c:v>39083</c:v>
                </c:pt>
                <c:pt idx="171">
                  <c:v>39052</c:v>
                </c:pt>
                <c:pt idx="172">
                  <c:v>39022</c:v>
                </c:pt>
                <c:pt idx="173">
                  <c:v>38991</c:v>
                </c:pt>
                <c:pt idx="174">
                  <c:v>38961</c:v>
                </c:pt>
                <c:pt idx="175">
                  <c:v>38930</c:v>
                </c:pt>
                <c:pt idx="176">
                  <c:v>38899</c:v>
                </c:pt>
                <c:pt idx="177">
                  <c:v>38869</c:v>
                </c:pt>
                <c:pt idx="178">
                  <c:v>38838</c:v>
                </c:pt>
                <c:pt idx="179">
                  <c:v>38808</c:v>
                </c:pt>
                <c:pt idx="180">
                  <c:v>38777</c:v>
                </c:pt>
                <c:pt idx="181">
                  <c:v>38749</c:v>
                </c:pt>
                <c:pt idx="182">
                  <c:v>38718</c:v>
                </c:pt>
                <c:pt idx="183">
                  <c:v>38687</c:v>
                </c:pt>
                <c:pt idx="184">
                  <c:v>38657</c:v>
                </c:pt>
                <c:pt idx="185">
                  <c:v>38626</c:v>
                </c:pt>
                <c:pt idx="186">
                  <c:v>38596</c:v>
                </c:pt>
                <c:pt idx="187">
                  <c:v>38565</c:v>
                </c:pt>
                <c:pt idx="188">
                  <c:v>38534</c:v>
                </c:pt>
                <c:pt idx="189">
                  <c:v>38504</c:v>
                </c:pt>
                <c:pt idx="190">
                  <c:v>38473</c:v>
                </c:pt>
                <c:pt idx="191">
                  <c:v>38443</c:v>
                </c:pt>
                <c:pt idx="192">
                  <c:v>38412</c:v>
                </c:pt>
                <c:pt idx="193">
                  <c:v>38384</c:v>
                </c:pt>
                <c:pt idx="194">
                  <c:v>38353</c:v>
                </c:pt>
              </c:numCache>
            </c:numRef>
          </c:cat>
          <c:val>
            <c:numRef>
              <c:f>Hoja1!$G$13:$G$207</c:f>
              <c:numCache>
                <c:formatCode>General</c:formatCode>
                <c:ptCount val="195"/>
                <c:pt idx="0">
                  <c:v>5.86</c:v>
                </c:pt>
                <c:pt idx="1">
                  <c:v>3.28</c:v>
                </c:pt>
                <c:pt idx="2">
                  <c:v>1.59</c:v>
                </c:pt>
                <c:pt idx="3">
                  <c:v>2.73</c:v>
                </c:pt>
                <c:pt idx="4">
                  <c:v>2.91</c:v>
                </c:pt>
                <c:pt idx="5">
                  <c:v>9.4600000000000009</c:v>
                </c:pt>
                <c:pt idx="6">
                  <c:v>25.24</c:v>
                </c:pt>
                <c:pt idx="7">
                  <c:v>54.12</c:v>
                </c:pt>
                <c:pt idx="8">
                  <c:v>45.19</c:v>
                </c:pt>
                <c:pt idx="9">
                  <c:v>15.48</c:v>
                </c:pt>
                <c:pt idx="10">
                  <c:v>0</c:v>
                </c:pt>
                <c:pt idx="11">
                  <c:v>0</c:v>
                </c:pt>
                <c:pt idx="12">
                  <c:v>13.98</c:v>
                </c:pt>
                <c:pt idx="13">
                  <c:v>25.76</c:v>
                </c:pt>
                <c:pt idx="14">
                  <c:v>16.88</c:v>
                </c:pt>
                <c:pt idx="15">
                  <c:v>33.53</c:v>
                </c:pt>
                <c:pt idx="16">
                  <c:v>31.17</c:v>
                </c:pt>
                <c:pt idx="17">
                  <c:v>34.72</c:v>
                </c:pt>
                <c:pt idx="18">
                  <c:v>34.42</c:v>
                </c:pt>
                <c:pt idx="19">
                  <c:v>38.369999999999997</c:v>
                </c:pt>
                <c:pt idx="20">
                  <c:v>44.87</c:v>
                </c:pt>
                <c:pt idx="21">
                  <c:v>40.03</c:v>
                </c:pt>
                <c:pt idx="22">
                  <c:v>30.59</c:v>
                </c:pt>
                <c:pt idx="23">
                  <c:v>43.18</c:v>
                </c:pt>
                <c:pt idx="24">
                  <c:v>33.950000000000003</c:v>
                </c:pt>
                <c:pt idx="25">
                  <c:v>28.12</c:v>
                </c:pt>
                <c:pt idx="26">
                  <c:v>21.14</c:v>
                </c:pt>
                <c:pt idx="27">
                  <c:v>33</c:v>
                </c:pt>
                <c:pt idx="28">
                  <c:v>35.4</c:v>
                </c:pt>
                <c:pt idx="29">
                  <c:v>44.41</c:v>
                </c:pt>
                <c:pt idx="30">
                  <c:v>35.93</c:v>
                </c:pt>
                <c:pt idx="31">
                  <c:v>48.86</c:v>
                </c:pt>
                <c:pt idx="32">
                  <c:v>44.66</c:v>
                </c:pt>
                <c:pt idx="33">
                  <c:v>34.17</c:v>
                </c:pt>
                <c:pt idx="34">
                  <c:v>31.95</c:v>
                </c:pt>
                <c:pt idx="35">
                  <c:v>30.29</c:v>
                </c:pt>
                <c:pt idx="36">
                  <c:v>29.18</c:v>
                </c:pt>
                <c:pt idx="37">
                  <c:v>29.96</c:v>
                </c:pt>
                <c:pt idx="38">
                  <c:v>15.27</c:v>
                </c:pt>
                <c:pt idx="39">
                  <c:v>33.53</c:v>
                </c:pt>
                <c:pt idx="40">
                  <c:v>28.15</c:v>
                </c:pt>
                <c:pt idx="41">
                  <c:v>37.840000000000003</c:v>
                </c:pt>
                <c:pt idx="42">
                  <c:v>23.48</c:v>
                </c:pt>
                <c:pt idx="43">
                  <c:v>46.52</c:v>
                </c:pt>
                <c:pt idx="44">
                  <c:v>40.409999999999997</c:v>
                </c:pt>
                <c:pt idx="45">
                  <c:v>30.27</c:v>
                </c:pt>
                <c:pt idx="46">
                  <c:v>24.11</c:v>
                </c:pt>
                <c:pt idx="47">
                  <c:v>41.04</c:v>
                </c:pt>
                <c:pt idx="48">
                  <c:v>30.71</c:v>
                </c:pt>
                <c:pt idx="49">
                  <c:v>30.78</c:v>
                </c:pt>
                <c:pt idx="50">
                  <c:v>15.87</c:v>
                </c:pt>
                <c:pt idx="51">
                  <c:v>33.950000000000003</c:v>
                </c:pt>
                <c:pt idx="52">
                  <c:v>31.43</c:v>
                </c:pt>
                <c:pt idx="53">
                  <c:v>33.14</c:v>
                </c:pt>
                <c:pt idx="54">
                  <c:v>29.61</c:v>
                </c:pt>
                <c:pt idx="55">
                  <c:v>45.46</c:v>
                </c:pt>
                <c:pt idx="56">
                  <c:v>36.15</c:v>
                </c:pt>
                <c:pt idx="57">
                  <c:v>31.75</c:v>
                </c:pt>
                <c:pt idx="58">
                  <c:v>30.42</c:v>
                </c:pt>
                <c:pt idx="59">
                  <c:v>26.07</c:v>
                </c:pt>
                <c:pt idx="60">
                  <c:v>40.880000000000003</c:v>
                </c:pt>
                <c:pt idx="61">
                  <c:v>26.88</c:v>
                </c:pt>
                <c:pt idx="62">
                  <c:v>19.87</c:v>
                </c:pt>
                <c:pt idx="63">
                  <c:v>27.15</c:v>
                </c:pt>
                <c:pt idx="64">
                  <c:v>32.97</c:v>
                </c:pt>
                <c:pt idx="65">
                  <c:v>24.63</c:v>
                </c:pt>
                <c:pt idx="66">
                  <c:v>25.74</c:v>
                </c:pt>
                <c:pt idx="67">
                  <c:v>34.94</c:v>
                </c:pt>
                <c:pt idx="68">
                  <c:v>34.65</c:v>
                </c:pt>
                <c:pt idx="69">
                  <c:v>32.14</c:v>
                </c:pt>
                <c:pt idx="70">
                  <c:v>32.090000000000003</c:v>
                </c:pt>
                <c:pt idx="71">
                  <c:v>37.1</c:v>
                </c:pt>
                <c:pt idx="72">
                  <c:v>25.84</c:v>
                </c:pt>
                <c:pt idx="73">
                  <c:v>30.27</c:v>
                </c:pt>
                <c:pt idx="74">
                  <c:v>17.2</c:v>
                </c:pt>
                <c:pt idx="75">
                  <c:v>41.07</c:v>
                </c:pt>
                <c:pt idx="76">
                  <c:v>29.41</c:v>
                </c:pt>
                <c:pt idx="77">
                  <c:v>32.590000000000003</c:v>
                </c:pt>
                <c:pt idx="78">
                  <c:v>27.05</c:v>
                </c:pt>
                <c:pt idx="79">
                  <c:v>37.04</c:v>
                </c:pt>
                <c:pt idx="80">
                  <c:v>37.92</c:v>
                </c:pt>
                <c:pt idx="81">
                  <c:v>33.840000000000003</c:v>
                </c:pt>
                <c:pt idx="82">
                  <c:v>23.71</c:v>
                </c:pt>
                <c:pt idx="83">
                  <c:v>33.380000000000003</c:v>
                </c:pt>
                <c:pt idx="84">
                  <c:v>19.440000000000001</c:v>
                </c:pt>
                <c:pt idx="85">
                  <c:v>21.71</c:v>
                </c:pt>
                <c:pt idx="86">
                  <c:v>13.38</c:v>
                </c:pt>
                <c:pt idx="87">
                  <c:v>31.06</c:v>
                </c:pt>
                <c:pt idx="88">
                  <c:v>28.57</c:v>
                </c:pt>
                <c:pt idx="89">
                  <c:v>28.52</c:v>
                </c:pt>
                <c:pt idx="90">
                  <c:v>22.24</c:v>
                </c:pt>
                <c:pt idx="91">
                  <c:v>30.36</c:v>
                </c:pt>
                <c:pt idx="92">
                  <c:v>31.59</c:v>
                </c:pt>
                <c:pt idx="93">
                  <c:v>28.32</c:v>
                </c:pt>
                <c:pt idx="94">
                  <c:v>22.4</c:v>
                </c:pt>
                <c:pt idx="95">
                  <c:v>23.78</c:v>
                </c:pt>
                <c:pt idx="96">
                  <c:v>35.700000000000003</c:v>
                </c:pt>
                <c:pt idx="97">
                  <c:v>19.66</c:v>
                </c:pt>
                <c:pt idx="98">
                  <c:v>17.2</c:v>
                </c:pt>
                <c:pt idx="99">
                  <c:v>24.96</c:v>
                </c:pt>
                <c:pt idx="100">
                  <c:v>28.45</c:v>
                </c:pt>
                <c:pt idx="101">
                  <c:v>35.15</c:v>
                </c:pt>
                <c:pt idx="102">
                  <c:v>16.52</c:v>
                </c:pt>
                <c:pt idx="103">
                  <c:v>34.909999999999997</c:v>
                </c:pt>
                <c:pt idx="104">
                  <c:v>38.71</c:v>
                </c:pt>
                <c:pt idx="105">
                  <c:v>26.17</c:v>
                </c:pt>
                <c:pt idx="106">
                  <c:v>21.29</c:v>
                </c:pt>
                <c:pt idx="107">
                  <c:v>31.5</c:v>
                </c:pt>
                <c:pt idx="108">
                  <c:v>26.5</c:v>
                </c:pt>
                <c:pt idx="109">
                  <c:v>18.510000000000002</c:v>
                </c:pt>
                <c:pt idx="110">
                  <c:v>13.85</c:v>
                </c:pt>
                <c:pt idx="111">
                  <c:v>32.9</c:v>
                </c:pt>
                <c:pt idx="112">
                  <c:v>26.38</c:v>
                </c:pt>
                <c:pt idx="113">
                  <c:v>29.72</c:v>
                </c:pt>
                <c:pt idx="114">
                  <c:v>27.27</c:v>
                </c:pt>
                <c:pt idx="115">
                  <c:v>43.86</c:v>
                </c:pt>
                <c:pt idx="116">
                  <c:v>38.630000000000003</c:v>
                </c:pt>
                <c:pt idx="117">
                  <c:v>35.28</c:v>
                </c:pt>
                <c:pt idx="118">
                  <c:v>23.51</c:v>
                </c:pt>
                <c:pt idx="119">
                  <c:v>36.03</c:v>
                </c:pt>
                <c:pt idx="120">
                  <c:v>27.67</c:v>
                </c:pt>
                <c:pt idx="121">
                  <c:v>28.42</c:v>
                </c:pt>
                <c:pt idx="122">
                  <c:v>14.72</c:v>
                </c:pt>
                <c:pt idx="123">
                  <c:v>27.58</c:v>
                </c:pt>
                <c:pt idx="124">
                  <c:v>21.65</c:v>
                </c:pt>
                <c:pt idx="125">
                  <c:v>37.450000000000003</c:v>
                </c:pt>
                <c:pt idx="126">
                  <c:v>24.66</c:v>
                </c:pt>
                <c:pt idx="127">
                  <c:v>41.89</c:v>
                </c:pt>
                <c:pt idx="128">
                  <c:v>35.51</c:v>
                </c:pt>
                <c:pt idx="129">
                  <c:v>28.8</c:v>
                </c:pt>
                <c:pt idx="130">
                  <c:v>32.1</c:v>
                </c:pt>
                <c:pt idx="131">
                  <c:v>35.78</c:v>
                </c:pt>
                <c:pt idx="132">
                  <c:v>31.47</c:v>
                </c:pt>
                <c:pt idx="133">
                  <c:v>26.66</c:v>
                </c:pt>
                <c:pt idx="134">
                  <c:v>19.899999999999999</c:v>
                </c:pt>
                <c:pt idx="135">
                  <c:v>35.01</c:v>
                </c:pt>
                <c:pt idx="136">
                  <c:v>39.29</c:v>
                </c:pt>
                <c:pt idx="137">
                  <c:v>35.65</c:v>
                </c:pt>
                <c:pt idx="138">
                  <c:v>30.13</c:v>
                </c:pt>
                <c:pt idx="139">
                  <c:v>40.75</c:v>
                </c:pt>
                <c:pt idx="140">
                  <c:v>44.86</c:v>
                </c:pt>
                <c:pt idx="141">
                  <c:v>35.840000000000003</c:v>
                </c:pt>
                <c:pt idx="142">
                  <c:v>40.65</c:v>
                </c:pt>
                <c:pt idx="143">
                  <c:v>47.24</c:v>
                </c:pt>
                <c:pt idx="144">
                  <c:v>36.39</c:v>
                </c:pt>
                <c:pt idx="145">
                  <c:v>30.61</c:v>
                </c:pt>
                <c:pt idx="146">
                  <c:v>12.27</c:v>
                </c:pt>
                <c:pt idx="147">
                  <c:v>37</c:v>
                </c:pt>
                <c:pt idx="148">
                  <c:v>40.33</c:v>
                </c:pt>
                <c:pt idx="149">
                  <c:v>43.91</c:v>
                </c:pt>
                <c:pt idx="150">
                  <c:v>31.6</c:v>
                </c:pt>
                <c:pt idx="151">
                  <c:v>40.659999999999997</c:v>
                </c:pt>
                <c:pt idx="152">
                  <c:v>43.13</c:v>
                </c:pt>
                <c:pt idx="153">
                  <c:v>42.56</c:v>
                </c:pt>
                <c:pt idx="154">
                  <c:v>47.24</c:v>
                </c:pt>
                <c:pt idx="155">
                  <c:v>40.72</c:v>
                </c:pt>
                <c:pt idx="156">
                  <c:v>43.35</c:v>
                </c:pt>
                <c:pt idx="157">
                  <c:v>42.97</c:v>
                </c:pt>
                <c:pt idx="158">
                  <c:v>17.850000000000001</c:v>
                </c:pt>
                <c:pt idx="159">
                  <c:v>42.69</c:v>
                </c:pt>
                <c:pt idx="160">
                  <c:v>52.28</c:v>
                </c:pt>
                <c:pt idx="161">
                  <c:v>55.7</c:v>
                </c:pt>
                <c:pt idx="162">
                  <c:v>40.24</c:v>
                </c:pt>
                <c:pt idx="163">
                  <c:v>50.22</c:v>
                </c:pt>
                <c:pt idx="164">
                  <c:v>46.24</c:v>
                </c:pt>
                <c:pt idx="165">
                  <c:v>46.35</c:v>
                </c:pt>
                <c:pt idx="166">
                  <c:v>35.880000000000003</c:v>
                </c:pt>
                <c:pt idx="167">
                  <c:v>59.95</c:v>
                </c:pt>
                <c:pt idx="168">
                  <c:v>52.67</c:v>
                </c:pt>
                <c:pt idx="169">
                  <c:v>49.41</c:v>
                </c:pt>
                <c:pt idx="170">
                  <c:v>17.2</c:v>
                </c:pt>
                <c:pt idx="171">
                  <c:v>50.16</c:v>
                </c:pt>
                <c:pt idx="172">
                  <c:v>55.52</c:v>
                </c:pt>
                <c:pt idx="173">
                  <c:v>61.82</c:v>
                </c:pt>
                <c:pt idx="174">
                  <c:v>36.26</c:v>
                </c:pt>
                <c:pt idx="175">
                  <c:v>57.75</c:v>
                </c:pt>
                <c:pt idx="176">
                  <c:v>53.8</c:v>
                </c:pt>
                <c:pt idx="177">
                  <c:v>45.23</c:v>
                </c:pt>
                <c:pt idx="178">
                  <c:v>39.549999999999997</c:v>
                </c:pt>
                <c:pt idx="179">
                  <c:v>61.73</c:v>
                </c:pt>
                <c:pt idx="180">
                  <c:v>52.93</c:v>
                </c:pt>
                <c:pt idx="181">
                  <c:v>43.18</c:v>
                </c:pt>
                <c:pt idx="182">
                  <c:v>26.74</c:v>
                </c:pt>
                <c:pt idx="183">
                  <c:v>31.83</c:v>
                </c:pt>
                <c:pt idx="184">
                  <c:v>54.86</c:v>
                </c:pt>
                <c:pt idx="185">
                  <c:v>51.38</c:v>
                </c:pt>
                <c:pt idx="186">
                  <c:v>44.7</c:v>
                </c:pt>
                <c:pt idx="187">
                  <c:v>57.91</c:v>
                </c:pt>
                <c:pt idx="188">
                  <c:v>48.05</c:v>
                </c:pt>
                <c:pt idx="189">
                  <c:v>46.45</c:v>
                </c:pt>
                <c:pt idx="190">
                  <c:v>33.479999999999997</c:v>
                </c:pt>
                <c:pt idx="191">
                  <c:v>41.06</c:v>
                </c:pt>
                <c:pt idx="192">
                  <c:v>52.66</c:v>
                </c:pt>
                <c:pt idx="193">
                  <c:v>44.68</c:v>
                </c:pt>
                <c:pt idx="194">
                  <c:v>18.989999999999998</c:v>
                </c:pt>
              </c:numCache>
            </c:numRef>
          </c:val>
        </c:ser>
        <c:dLbls>
          <c:showLegendKey val="0"/>
          <c:showVal val="0"/>
          <c:showCatName val="0"/>
          <c:showSerName val="0"/>
          <c:showPercent val="0"/>
          <c:showBubbleSize val="0"/>
        </c:dLbls>
        <c:gapWidth val="0"/>
        <c:axId val="-1329439008"/>
        <c:axId val="-1329444992"/>
      </c:barChart>
      <c:lineChart>
        <c:grouping val="standard"/>
        <c:varyColors val="0"/>
        <c:ser>
          <c:idx val="1"/>
          <c:order val="1"/>
          <c:spPr>
            <a:ln w="28575" cap="rnd">
              <a:solidFill>
                <a:schemeClr val="accent2"/>
              </a:solidFill>
              <a:round/>
            </a:ln>
            <a:effectLst/>
          </c:spPr>
          <c:marker>
            <c:symbol val="none"/>
          </c:marker>
          <c:cat>
            <c:numRef>
              <c:f>Hoja1!$A$13:$A$207</c:f>
              <c:numCache>
                <c:formatCode>[$-C0A]mmmm\-yy;@</c:formatCode>
                <c:ptCount val="195"/>
                <c:pt idx="0">
                  <c:v>44256</c:v>
                </c:pt>
                <c:pt idx="1">
                  <c:v>44228</c:v>
                </c:pt>
                <c:pt idx="2">
                  <c:v>44197</c:v>
                </c:pt>
                <c:pt idx="3">
                  <c:v>44166</c:v>
                </c:pt>
                <c:pt idx="4">
                  <c:v>44136</c:v>
                </c:pt>
                <c:pt idx="5">
                  <c:v>44105</c:v>
                </c:pt>
                <c:pt idx="6">
                  <c:v>44075</c:v>
                </c:pt>
                <c:pt idx="7">
                  <c:v>44044</c:v>
                </c:pt>
                <c:pt idx="8">
                  <c:v>44013</c:v>
                </c:pt>
                <c:pt idx="9">
                  <c:v>43983</c:v>
                </c:pt>
                <c:pt idx="10">
                  <c:v>43952</c:v>
                </c:pt>
                <c:pt idx="11">
                  <c:v>43922</c:v>
                </c:pt>
                <c:pt idx="12">
                  <c:v>43891</c:v>
                </c:pt>
                <c:pt idx="13">
                  <c:v>43862</c:v>
                </c:pt>
                <c:pt idx="14">
                  <c:v>43831</c:v>
                </c:pt>
                <c:pt idx="15">
                  <c:v>43800</c:v>
                </c:pt>
                <c:pt idx="16">
                  <c:v>43770</c:v>
                </c:pt>
                <c:pt idx="17">
                  <c:v>43739</c:v>
                </c:pt>
                <c:pt idx="18">
                  <c:v>43709</c:v>
                </c:pt>
                <c:pt idx="19">
                  <c:v>43678</c:v>
                </c:pt>
                <c:pt idx="20">
                  <c:v>43647</c:v>
                </c:pt>
                <c:pt idx="21">
                  <c:v>43617</c:v>
                </c:pt>
                <c:pt idx="22">
                  <c:v>43586</c:v>
                </c:pt>
                <c:pt idx="23">
                  <c:v>43556</c:v>
                </c:pt>
                <c:pt idx="24">
                  <c:v>43525</c:v>
                </c:pt>
                <c:pt idx="25">
                  <c:v>43497</c:v>
                </c:pt>
                <c:pt idx="26">
                  <c:v>43466</c:v>
                </c:pt>
                <c:pt idx="27">
                  <c:v>43435</c:v>
                </c:pt>
                <c:pt idx="28">
                  <c:v>43405</c:v>
                </c:pt>
                <c:pt idx="29">
                  <c:v>43374</c:v>
                </c:pt>
                <c:pt idx="30">
                  <c:v>43344</c:v>
                </c:pt>
                <c:pt idx="31">
                  <c:v>43313</c:v>
                </c:pt>
                <c:pt idx="32">
                  <c:v>43282</c:v>
                </c:pt>
                <c:pt idx="33">
                  <c:v>43252</c:v>
                </c:pt>
                <c:pt idx="34">
                  <c:v>43221</c:v>
                </c:pt>
                <c:pt idx="35">
                  <c:v>43191</c:v>
                </c:pt>
                <c:pt idx="36">
                  <c:v>43160</c:v>
                </c:pt>
                <c:pt idx="37">
                  <c:v>43132</c:v>
                </c:pt>
                <c:pt idx="38">
                  <c:v>43101</c:v>
                </c:pt>
                <c:pt idx="39">
                  <c:v>43070</c:v>
                </c:pt>
                <c:pt idx="40">
                  <c:v>43040</c:v>
                </c:pt>
                <c:pt idx="41">
                  <c:v>43009</c:v>
                </c:pt>
                <c:pt idx="42">
                  <c:v>42979</c:v>
                </c:pt>
                <c:pt idx="43">
                  <c:v>42948</c:v>
                </c:pt>
                <c:pt idx="44">
                  <c:v>42917</c:v>
                </c:pt>
                <c:pt idx="45">
                  <c:v>42887</c:v>
                </c:pt>
                <c:pt idx="46">
                  <c:v>42856</c:v>
                </c:pt>
                <c:pt idx="47">
                  <c:v>42826</c:v>
                </c:pt>
                <c:pt idx="48">
                  <c:v>42795</c:v>
                </c:pt>
                <c:pt idx="49">
                  <c:v>42767</c:v>
                </c:pt>
                <c:pt idx="50">
                  <c:v>42736</c:v>
                </c:pt>
                <c:pt idx="51">
                  <c:v>42705</c:v>
                </c:pt>
                <c:pt idx="52">
                  <c:v>42675</c:v>
                </c:pt>
                <c:pt idx="53">
                  <c:v>42644</c:v>
                </c:pt>
                <c:pt idx="54">
                  <c:v>42614</c:v>
                </c:pt>
                <c:pt idx="55">
                  <c:v>42583</c:v>
                </c:pt>
                <c:pt idx="56">
                  <c:v>42552</c:v>
                </c:pt>
                <c:pt idx="57">
                  <c:v>42522</c:v>
                </c:pt>
                <c:pt idx="58">
                  <c:v>42491</c:v>
                </c:pt>
                <c:pt idx="59">
                  <c:v>42461</c:v>
                </c:pt>
                <c:pt idx="60">
                  <c:v>42430</c:v>
                </c:pt>
                <c:pt idx="61">
                  <c:v>42401</c:v>
                </c:pt>
                <c:pt idx="62">
                  <c:v>42370</c:v>
                </c:pt>
                <c:pt idx="63">
                  <c:v>42339</c:v>
                </c:pt>
                <c:pt idx="64">
                  <c:v>42309</c:v>
                </c:pt>
                <c:pt idx="65">
                  <c:v>42278</c:v>
                </c:pt>
                <c:pt idx="66">
                  <c:v>42248</c:v>
                </c:pt>
                <c:pt idx="67">
                  <c:v>42217</c:v>
                </c:pt>
                <c:pt idx="68">
                  <c:v>42186</c:v>
                </c:pt>
                <c:pt idx="69">
                  <c:v>42156</c:v>
                </c:pt>
                <c:pt idx="70">
                  <c:v>42125</c:v>
                </c:pt>
                <c:pt idx="71">
                  <c:v>42095</c:v>
                </c:pt>
                <c:pt idx="72">
                  <c:v>42064</c:v>
                </c:pt>
                <c:pt idx="73">
                  <c:v>42036</c:v>
                </c:pt>
                <c:pt idx="74">
                  <c:v>42005</c:v>
                </c:pt>
                <c:pt idx="75">
                  <c:v>41974</c:v>
                </c:pt>
                <c:pt idx="76">
                  <c:v>41944</c:v>
                </c:pt>
                <c:pt idx="77">
                  <c:v>41913</c:v>
                </c:pt>
                <c:pt idx="78">
                  <c:v>41883</c:v>
                </c:pt>
                <c:pt idx="79">
                  <c:v>41852</c:v>
                </c:pt>
                <c:pt idx="80">
                  <c:v>41821</c:v>
                </c:pt>
                <c:pt idx="81">
                  <c:v>41791</c:v>
                </c:pt>
                <c:pt idx="82">
                  <c:v>41760</c:v>
                </c:pt>
                <c:pt idx="83">
                  <c:v>41730</c:v>
                </c:pt>
                <c:pt idx="84">
                  <c:v>41699</c:v>
                </c:pt>
                <c:pt idx="85">
                  <c:v>41671</c:v>
                </c:pt>
                <c:pt idx="86">
                  <c:v>41640</c:v>
                </c:pt>
                <c:pt idx="87">
                  <c:v>41609</c:v>
                </c:pt>
                <c:pt idx="88">
                  <c:v>41579</c:v>
                </c:pt>
                <c:pt idx="89">
                  <c:v>41548</c:v>
                </c:pt>
                <c:pt idx="90">
                  <c:v>41518</c:v>
                </c:pt>
                <c:pt idx="91">
                  <c:v>41487</c:v>
                </c:pt>
                <c:pt idx="92">
                  <c:v>41456</c:v>
                </c:pt>
                <c:pt idx="93">
                  <c:v>41426</c:v>
                </c:pt>
                <c:pt idx="94">
                  <c:v>41395</c:v>
                </c:pt>
                <c:pt idx="95">
                  <c:v>41365</c:v>
                </c:pt>
                <c:pt idx="96">
                  <c:v>41334</c:v>
                </c:pt>
                <c:pt idx="97">
                  <c:v>41306</c:v>
                </c:pt>
                <c:pt idx="98">
                  <c:v>41275</c:v>
                </c:pt>
                <c:pt idx="99">
                  <c:v>41244</c:v>
                </c:pt>
                <c:pt idx="100">
                  <c:v>41214</c:v>
                </c:pt>
                <c:pt idx="101">
                  <c:v>41183</c:v>
                </c:pt>
                <c:pt idx="102">
                  <c:v>41153</c:v>
                </c:pt>
                <c:pt idx="103">
                  <c:v>41122</c:v>
                </c:pt>
                <c:pt idx="104">
                  <c:v>41091</c:v>
                </c:pt>
                <c:pt idx="105">
                  <c:v>41061</c:v>
                </c:pt>
                <c:pt idx="106">
                  <c:v>41030</c:v>
                </c:pt>
                <c:pt idx="107">
                  <c:v>41000</c:v>
                </c:pt>
                <c:pt idx="108">
                  <c:v>40969</c:v>
                </c:pt>
                <c:pt idx="109">
                  <c:v>40940</c:v>
                </c:pt>
                <c:pt idx="110">
                  <c:v>40909</c:v>
                </c:pt>
                <c:pt idx="111">
                  <c:v>40878</c:v>
                </c:pt>
                <c:pt idx="112">
                  <c:v>40848</c:v>
                </c:pt>
                <c:pt idx="113">
                  <c:v>40817</c:v>
                </c:pt>
                <c:pt idx="114">
                  <c:v>40787</c:v>
                </c:pt>
                <c:pt idx="115">
                  <c:v>40756</c:v>
                </c:pt>
                <c:pt idx="116">
                  <c:v>40725</c:v>
                </c:pt>
                <c:pt idx="117">
                  <c:v>40695</c:v>
                </c:pt>
                <c:pt idx="118">
                  <c:v>40664</c:v>
                </c:pt>
                <c:pt idx="119">
                  <c:v>40634</c:v>
                </c:pt>
                <c:pt idx="120">
                  <c:v>40603</c:v>
                </c:pt>
                <c:pt idx="121">
                  <c:v>40575</c:v>
                </c:pt>
                <c:pt idx="122">
                  <c:v>40544</c:v>
                </c:pt>
                <c:pt idx="123">
                  <c:v>40513</c:v>
                </c:pt>
                <c:pt idx="124">
                  <c:v>40483</c:v>
                </c:pt>
                <c:pt idx="125">
                  <c:v>40452</c:v>
                </c:pt>
                <c:pt idx="126">
                  <c:v>40422</c:v>
                </c:pt>
                <c:pt idx="127">
                  <c:v>40391</c:v>
                </c:pt>
                <c:pt idx="128">
                  <c:v>40360</c:v>
                </c:pt>
                <c:pt idx="129">
                  <c:v>40330</c:v>
                </c:pt>
                <c:pt idx="130">
                  <c:v>40299</c:v>
                </c:pt>
                <c:pt idx="131">
                  <c:v>40269</c:v>
                </c:pt>
                <c:pt idx="132">
                  <c:v>40238</c:v>
                </c:pt>
                <c:pt idx="133">
                  <c:v>40210</c:v>
                </c:pt>
                <c:pt idx="134">
                  <c:v>40179</c:v>
                </c:pt>
                <c:pt idx="135">
                  <c:v>40148</c:v>
                </c:pt>
                <c:pt idx="136">
                  <c:v>40118</c:v>
                </c:pt>
                <c:pt idx="137">
                  <c:v>40087</c:v>
                </c:pt>
                <c:pt idx="138">
                  <c:v>40057</c:v>
                </c:pt>
                <c:pt idx="139">
                  <c:v>40026</c:v>
                </c:pt>
                <c:pt idx="140">
                  <c:v>39995</c:v>
                </c:pt>
                <c:pt idx="141">
                  <c:v>39965</c:v>
                </c:pt>
                <c:pt idx="142">
                  <c:v>39934</c:v>
                </c:pt>
                <c:pt idx="143">
                  <c:v>39904</c:v>
                </c:pt>
                <c:pt idx="144">
                  <c:v>39873</c:v>
                </c:pt>
                <c:pt idx="145">
                  <c:v>39845</c:v>
                </c:pt>
                <c:pt idx="146">
                  <c:v>39814</c:v>
                </c:pt>
                <c:pt idx="147">
                  <c:v>39783</c:v>
                </c:pt>
                <c:pt idx="148">
                  <c:v>39753</c:v>
                </c:pt>
                <c:pt idx="149">
                  <c:v>39722</c:v>
                </c:pt>
                <c:pt idx="150">
                  <c:v>39692</c:v>
                </c:pt>
                <c:pt idx="151">
                  <c:v>39661</c:v>
                </c:pt>
                <c:pt idx="152">
                  <c:v>39630</c:v>
                </c:pt>
                <c:pt idx="153">
                  <c:v>39600</c:v>
                </c:pt>
                <c:pt idx="154">
                  <c:v>39569</c:v>
                </c:pt>
                <c:pt idx="155">
                  <c:v>39539</c:v>
                </c:pt>
                <c:pt idx="156">
                  <c:v>39508</c:v>
                </c:pt>
                <c:pt idx="157">
                  <c:v>39479</c:v>
                </c:pt>
                <c:pt idx="158">
                  <c:v>39448</c:v>
                </c:pt>
                <c:pt idx="159">
                  <c:v>39417</c:v>
                </c:pt>
                <c:pt idx="160">
                  <c:v>39387</c:v>
                </c:pt>
                <c:pt idx="161">
                  <c:v>39356</c:v>
                </c:pt>
                <c:pt idx="162">
                  <c:v>39326</c:v>
                </c:pt>
                <c:pt idx="163">
                  <c:v>39295</c:v>
                </c:pt>
                <c:pt idx="164">
                  <c:v>39264</c:v>
                </c:pt>
                <c:pt idx="165">
                  <c:v>39234</c:v>
                </c:pt>
                <c:pt idx="166">
                  <c:v>39203</c:v>
                </c:pt>
                <c:pt idx="167">
                  <c:v>39173</c:v>
                </c:pt>
                <c:pt idx="168">
                  <c:v>39142</c:v>
                </c:pt>
                <c:pt idx="169">
                  <c:v>39114</c:v>
                </c:pt>
                <c:pt idx="170">
                  <c:v>39083</c:v>
                </c:pt>
                <c:pt idx="171">
                  <c:v>39052</c:v>
                </c:pt>
                <c:pt idx="172">
                  <c:v>39022</c:v>
                </c:pt>
                <c:pt idx="173">
                  <c:v>38991</c:v>
                </c:pt>
                <c:pt idx="174">
                  <c:v>38961</c:v>
                </c:pt>
                <c:pt idx="175">
                  <c:v>38930</c:v>
                </c:pt>
                <c:pt idx="176">
                  <c:v>38899</c:v>
                </c:pt>
                <c:pt idx="177">
                  <c:v>38869</c:v>
                </c:pt>
                <c:pt idx="178">
                  <c:v>38838</c:v>
                </c:pt>
                <c:pt idx="179">
                  <c:v>38808</c:v>
                </c:pt>
                <c:pt idx="180">
                  <c:v>38777</c:v>
                </c:pt>
                <c:pt idx="181">
                  <c:v>38749</c:v>
                </c:pt>
                <c:pt idx="182">
                  <c:v>38718</c:v>
                </c:pt>
                <c:pt idx="183">
                  <c:v>38687</c:v>
                </c:pt>
                <c:pt idx="184">
                  <c:v>38657</c:v>
                </c:pt>
                <c:pt idx="185">
                  <c:v>38626</c:v>
                </c:pt>
                <c:pt idx="186">
                  <c:v>38596</c:v>
                </c:pt>
                <c:pt idx="187">
                  <c:v>38565</c:v>
                </c:pt>
                <c:pt idx="188">
                  <c:v>38534</c:v>
                </c:pt>
                <c:pt idx="189">
                  <c:v>38504</c:v>
                </c:pt>
                <c:pt idx="190">
                  <c:v>38473</c:v>
                </c:pt>
                <c:pt idx="191">
                  <c:v>38443</c:v>
                </c:pt>
                <c:pt idx="192">
                  <c:v>38412</c:v>
                </c:pt>
                <c:pt idx="193">
                  <c:v>38384</c:v>
                </c:pt>
                <c:pt idx="194">
                  <c:v>38353</c:v>
                </c:pt>
              </c:numCache>
            </c:numRef>
          </c:cat>
          <c:val>
            <c:numRef>
              <c:f>Hoja1!$I$13:$I$207</c:f>
              <c:numCache>
                <c:formatCode>0.0</c:formatCode>
                <c:ptCount val="195"/>
                <c:pt idx="0">
                  <c:v>12.438392195767195</c:v>
                </c:pt>
                <c:pt idx="1">
                  <c:v>12.815504998969285</c:v>
                </c:pt>
                <c:pt idx="2">
                  <c:v>13.190612328643578</c:v>
                </c:pt>
                <c:pt idx="3">
                  <c:v>13.709433181016514</c:v>
                </c:pt>
                <c:pt idx="4">
                  <c:v>14.263489862914861</c:v>
                </c:pt>
                <c:pt idx="5">
                  <c:v>14.971354420831693</c:v>
                </c:pt>
                <c:pt idx="6">
                  <c:v>15.775332461519961</c:v>
                </c:pt>
                <c:pt idx="7">
                  <c:v>17.659537006974507</c:v>
                </c:pt>
                <c:pt idx="8">
                  <c:v>19.364060816498316</c:v>
                </c:pt>
                <c:pt idx="9">
                  <c:v>20.461513468013468</c:v>
                </c:pt>
                <c:pt idx="10">
                  <c:v>21.259863636363633</c:v>
                </c:pt>
                <c:pt idx="11">
                  <c:v>22.254439393939393</c:v>
                </c:pt>
                <c:pt idx="12">
                  <c:v>23.263383838383835</c:v>
                </c:pt>
                <c:pt idx="13">
                  <c:v>24.69784090909091</c:v>
                </c:pt>
                <c:pt idx="14">
                  <c:v>26.209463383838383</c:v>
                </c:pt>
                <c:pt idx="15">
                  <c:v>27.567171717171714</c:v>
                </c:pt>
                <c:pt idx="16">
                  <c:v>28.838630050505046</c:v>
                </c:pt>
                <c:pt idx="17">
                  <c:v>29.873074494949488</c:v>
                </c:pt>
                <c:pt idx="18">
                  <c:v>30.722803030303027</c:v>
                </c:pt>
                <c:pt idx="19">
                  <c:v>31.448459595959594</c:v>
                </c:pt>
                <c:pt idx="20">
                  <c:v>32.11505681818182</c:v>
                </c:pt>
                <c:pt idx="21">
                  <c:v>32.973819444444445</c:v>
                </c:pt>
                <c:pt idx="22">
                  <c:v>33.833547979797977</c:v>
                </c:pt>
                <c:pt idx="23">
                  <c:v>34.466597222222227</c:v>
                </c:pt>
                <c:pt idx="24">
                  <c:v>35.094722222222224</c:v>
                </c:pt>
                <c:pt idx="25">
                  <c:v>35.333472222222227</c:v>
                </c:pt>
                <c:pt idx="26">
                  <c:v>35.400416666666672</c:v>
                </c:pt>
                <c:pt idx="27">
                  <c:v>35.463750000000005</c:v>
                </c:pt>
                <c:pt idx="28">
                  <c:v>35.45673611111112</c:v>
                </c:pt>
                <c:pt idx="29">
                  <c:v>35.457083333333337</c:v>
                </c:pt>
                <c:pt idx="30">
                  <c:v>35.377708333333338</c:v>
                </c:pt>
                <c:pt idx="31">
                  <c:v>35.185416666666669</c:v>
                </c:pt>
                <c:pt idx="32">
                  <c:v>34.896180555555553</c:v>
                </c:pt>
                <c:pt idx="33">
                  <c:v>34.517847222222215</c:v>
                </c:pt>
                <c:pt idx="34">
                  <c:v>34.111458333333331</c:v>
                </c:pt>
                <c:pt idx="35">
                  <c:v>33.718680555555558</c:v>
                </c:pt>
                <c:pt idx="36">
                  <c:v>33.262013888888887</c:v>
                </c:pt>
                <c:pt idx="37">
                  <c:v>32.969513888888891</c:v>
                </c:pt>
                <c:pt idx="38">
                  <c:v>32.720763888888882</c:v>
                </c:pt>
                <c:pt idx="39">
                  <c:v>32.464930555555554</c:v>
                </c:pt>
                <c:pt idx="40">
                  <c:v>32.254027777777772</c:v>
                </c:pt>
                <c:pt idx="41">
                  <c:v>32.042361111111106</c:v>
                </c:pt>
                <c:pt idx="42">
                  <c:v>31.903819444444448</c:v>
                </c:pt>
                <c:pt idx="43">
                  <c:v>31.77826388888889</c:v>
                </c:pt>
                <c:pt idx="44">
                  <c:v>31.781736111111112</c:v>
                </c:pt>
                <c:pt idx="45">
                  <c:v>31.794097222222224</c:v>
                </c:pt>
                <c:pt idx="46">
                  <c:v>31.80638888888889</c:v>
                </c:pt>
                <c:pt idx="47">
                  <c:v>31.85604166666667</c:v>
                </c:pt>
                <c:pt idx="48">
                  <c:v>32.00395833333333</c:v>
                </c:pt>
                <c:pt idx="49">
                  <c:v>31.973263888888891</c:v>
                </c:pt>
                <c:pt idx="50">
                  <c:v>32.00256944444444</c:v>
                </c:pt>
                <c:pt idx="51">
                  <c:v>31.999097222222222</c:v>
                </c:pt>
                <c:pt idx="52">
                  <c:v>32.019236111111105</c:v>
                </c:pt>
                <c:pt idx="53">
                  <c:v>31.989236111111108</c:v>
                </c:pt>
                <c:pt idx="54">
                  <c:v>31.947152777777777</c:v>
                </c:pt>
                <c:pt idx="55">
                  <c:v>31.878611111111113</c:v>
                </c:pt>
                <c:pt idx="56">
                  <c:v>31.740625000000005</c:v>
                </c:pt>
                <c:pt idx="57">
                  <c:v>31.536944444444448</c:v>
                </c:pt>
                <c:pt idx="58">
                  <c:v>31.352430555555561</c:v>
                </c:pt>
                <c:pt idx="59">
                  <c:v>31.160347222222224</c:v>
                </c:pt>
                <c:pt idx="60">
                  <c:v>30.936041666666664</c:v>
                </c:pt>
                <c:pt idx="61">
                  <c:v>30.892291666666662</c:v>
                </c:pt>
                <c:pt idx="62">
                  <c:v>30.67347222222222</c:v>
                </c:pt>
                <c:pt idx="63">
                  <c:v>30.505277777777774</c:v>
                </c:pt>
                <c:pt idx="64">
                  <c:v>30.290763888888886</c:v>
                </c:pt>
                <c:pt idx="65">
                  <c:v>30.220138888888883</c:v>
                </c:pt>
                <c:pt idx="66">
                  <c:v>30.114097222222217</c:v>
                </c:pt>
                <c:pt idx="67">
                  <c:v>30.122430555555553</c:v>
                </c:pt>
                <c:pt idx="68">
                  <c:v>30.166736111111106</c:v>
                </c:pt>
                <c:pt idx="69">
                  <c:v>30.29868055555556</c:v>
                </c:pt>
                <c:pt idx="70">
                  <c:v>30.463750000000001</c:v>
                </c:pt>
                <c:pt idx="71">
                  <c:v>30.637916666666669</c:v>
                </c:pt>
                <c:pt idx="72">
                  <c:v>30.74229166666667</c:v>
                </c:pt>
                <c:pt idx="73">
                  <c:v>30.74423611111111</c:v>
                </c:pt>
                <c:pt idx="74">
                  <c:v>30.806180555555553</c:v>
                </c:pt>
                <c:pt idx="75">
                  <c:v>30.785138888888884</c:v>
                </c:pt>
                <c:pt idx="76">
                  <c:v>30.75611111111111</c:v>
                </c:pt>
                <c:pt idx="77">
                  <c:v>30.560902777777773</c:v>
                </c:pt>
                <c:pt idx="78">
                  <c:v>30.384583333333335</c:v>
                </c:pt>
                <c:pt idx="79">
                  <c:v>30.124722222222221</c:v>
                </c:pt>
                <c:pt idx="80">
                  <c:v>29.82236111111111</c:v>
                </c:pt>
                <c:pt idx="81">
                  <c:v>29.459027777777781</c:v>
                </c:pt>
                <c:pt idx="82">
                  <c:v>29.029027777777774</c:v>
                </c:pt>
                <c:pt idx="83">
                  <c:v>28.548888888888886</c:v>
                </c:pt>
                <c:pt idx="84">
                  <c:v>28.117847222222224</c:v>
                </c:pt>
                <c:pt idx="85">
                  <c:v>27.645972222222223</c:v>
                </c:pt>
                <c:pt idx="86">
                  <c:v>27.33145833333333</c:v>
                </c:pt>
                <c:pt idx="87">
                  <c:v>27.062152777777779</c:v>
                </c:pt>
                <c:pt idx="88">
                  <c:v>26.845902777777777</c:v>
                </c:pt>
                <c:pt idx="89">
                  <c:v>26.656805555555561</c:v>
                </c:pt>
                <c:pt idx="90">
                  <c:v>26.47270833333334</c:v>
                </c:pt>
                <c:pt idx="91">
                  <c:v>26.362916666666667</c:v>
                </c:pt>
                <c:pt idx="92">
                  <c:v>26.246805555555557</c:v>
                </c:pt>
                <c:pt idx="93">
                  <c:v>26.208680555555556</c:v>
                </c:pt>
                <c:pt idx="94">
                  <c:v>26.263958333333335</c:v>
                </c:pt>
                <c:pt idx="95">
                  <c:v>26.342638888888889</c:v>
                </c:pt>
                <c:pt idx="96">
                  <c:v>26.422708333333333</c:v>
                </c:pt>
                <c:pt idx="97">
                  <c:v>26.623055555555556</c:v>
                </c:pt>
                <c:pt idx="98">
                  <c:v>26.646597222222223</c:v>
                </c:pt>
                <c:pt idx="99">
                  <c:v>26.676388888888891</c:v>
                </c:pt>
                <c:pt idx="100">
                  <c:v>26.656388888888888</c:v>
                </c:pt>
                <c:pt idx="101">
                  <c:v>26.733888888888885</c:v>
                </c:pt>
                <c:pt idx="102">
                  <c:v>26.797847222222217</c:v>
                </c:pt>
                <c:pt idx="103">
                  <c:v>26.778055555555557</c:v>
                </c:pt>
                <c:pt idx="104">
                  <c:v>26.87263888888889</c:v>
                </c:pt>
                <c:pt idx="105">
                  <c:v>26.997777777777774</c:v>
                </c:pt>
                <c:pt idx="106">
                  <c:v>27.072916666666668</c:v>
                </c:pt>
                <c:pt idx="107">
                  <c:v>27.226249999999997</c:v>
                </c:pt>
                <c:pt idx="108">
                  <c:v>27.402708333333333</c:v>
                </c:pt>
                <c:pt idx="109">
                  <c:v>27.557013888888889</c:v>
                </c:pt>
                <c:pt idx="110">
                  <c:v>27.783333333333331</c:v>
                </c:pt>
                <c:pt idx="111">
                  <c:v>28.086458333333336</c:v>
                </c:pt>
                <c:pt idx="112">
                  <c:v>28.41888888888889</c:v>
                </c:pt>
                <c:pt idx="113">
                  <c:v>28.659236111111113</c:v>
                </c:pt>
                <c:pt idx="114">
                  <c:v>28.88111111111111</c:v>
                </c:pt>
                <c:pt idx="115">
                  <c:v>29.194374999999997</c:v>
                </c:pt>
                <c:pt idx="116">
                  <c:v>29.414861111111108</c:v>
                </c:pt>
                <c:pt idx="117">
                  <c:v>29.559513888888887</c:v>
                </c:pt>
                <c:pt idx="118">
                  <c:v>29.683055555555558</c:v>
                </c:pt>
                <c:pt idx="119">
                  <c:v>29.698333333333338</c:v>
                </c:pt>
                <c:pt idx="120">
                  <c:v>29.757847222222225</c:v>
                </c:pt>
                <c:pt idx="121">
                  <c:v>29.784166666666668</c:v>
                </c:pt>
                <c:pt idx="122">
                  <c:v>29.828749999999999</c:v>
                </c:pt>
                <c:pt idx="123">
                  <c:v>29.792291666666671</c:v>
                </c:pt>
                <c:pt idx="124">
                  <c:v>29.785763888888894</c:v>
                </c:pt>
                <c:pt idx="125">
                  <c:v>29.867777777777789</c:v>
                </c:pt>
                <c:pt idx="126">
                  <c:v>30.105138888888892</c:v>
                </c:pt>
                <c:pt idx="127">
                  <c:v>30.276319444444454</c:v>
                </c:pt>
                <c:pt idx="128">
                  <c:v>30.503611111111116</c:v>
                </c:pt>
                <c:pt idx="129">
                  <c:v>30.736666666666668</c:v>
                </c:pt>
                <c:pt idx="130">
                  <c:v>31.056319444444444</c:v>
                </c:pt>
                <c:pt idx="131">
                  <c:v>31.469861111111111</c:v>
                </c:pt>
                <c:pt idx="132">
                  <c:v>31.883125000000003</c:v>
                </c:pt>
                <c:pt idx="133">
                  <c:v>32.377708333333338</c:v>
                </c:pt>
                <c:pt idx="134">
                  <c:v>32.880069444444445</c:v>
                </c:pt>
                <c:pt idx="135">
                  <c:v>33.42208333333334</c:v>
                </c:pt>
                <c:pt idx="136">
                  <c:v>33.875138888888891</c:v>
                </c:pt>
                <c:pt idx="137">
                  <c:v>34.290416666666665</c:v>
                </c:pt>
                <c:pt idx="138">
                  <c:v>34.59041666666667</c:v>
                </c:pt>
                <c:pt idx="139">
                  <c:v>34.960277777777783</c:v>
                </c:pt>
                <c:pt idx="140">
                  <c:v>35.302361111111118</c:v>
                </c:pt>
                <c:pt idx="141">
                  <c:v>35.65173611111112</c:v>
                </c:pt>
                <c:pt idx="142">
                  <c:v>35.924166666666672</c:v>
                </c:pt>
                <c:pt idx="143">
                  <c:v>36.194374999999994</c:v>
                </c:pt>
                <c:pt idx="144">
                  <c:v>36.450972222222227</c:v>
                </c:pt>
                <c:pt idx="145">
                  <c:v>36.582708333333329</c:v>
                </c:pt>
                <c:pt idx="146">
                  <c:v>36.728611111111114</c:v>
                </c:pt>
                <c:pt idx="147">
                  <c:v>36.932916666666664</c:v>
                </c:pt>
                <c:pt idx="148">
                  <c:v>37.228958333333331</c:v>
                </c:pt>
                <c:pt idx="149">
                  <c:v>37.550694444444439</c:v>
                </c:pt>
                <c:pt idx="150">
                  <c:v>37.948194444444447</c:v>
                </c:pt>
                <c:pt idx="151">
                  <c:v>38.370208333333331</c:v>
                </c:pt>
                <c:pt idx="152">
                  <c:v>38.842013888888886</c:v>
                </c:pt>
                <c:pt idx="153">
                  <c:v>39.380833333333335</c:v>
                </c:pt>
                <c:pt idx="154">
                  <c:v>39.953263888888891</c:v>
                </c:pt>
                <c:pt idx="155">
                  <c:v>40.50534722222222</c:v>
                </c:pt>
                <c:pt idx="156">
                  <c:v>40.93277777777778</c:v>
                </c:pt>
                <c:pt idx="157">
                  <c:v>41.539027777777783</c:v>
                </c:pt>
                <c:pt idx="158">
                  <c:v>42.161666666666669</c:v>
                </c:pt>
                <c:pt idx="159">
                  <c:v>42.743194444444441</c:v>
                </c:pt>
                <c:pt idx="160">
                  <c:v>43.28145833333334</c:v>
                </c:pt>
                <c:pt idx="161">
                  <c:v>43.832083333333337</c:v>
                </c:pt>
                <c:pt idx="162">
                  <c:v>44.32222222222223</c:v>
                </c:pt>
                <c:pt idx="163">
                  <c:v>44.772986111111116</c:v>
                </c:pt>
                <c:pt idx="164">
                  <c:v>45.13611111111112</c:v>
                </c:pt>
                <c:pt idx="165">
                  <c:v>45.485138888888891</c:v>
                </c:pt>
                <c:pt idx="166">
                  <c:v>45.865069444444451</c:v>
                </c:pt>
                <c:pt idx="167">
                  <c:v>46.210902777777783</c:v>
                </c:pt>
                <c:pt idx="168">
                  <c:v>46.661111111111119</c:v>
                </c:pt>
                <c:pt idx="169">
                  <c:v>46.990138888888886</c:v>
                </c:pt>
                <c:pt idx="170">
                  <c:v>47.256250000000001</c:v>
                </c:pt>
                <c:pt idx="171">
                  <c:v>47.434374999999996</c:v>
                </c:pt>
                <c:pt idx="172">
                  <c:v>47.683263888888888</c:v>
                </c:pt>
                <c:pt idx="173">
                  <c:v>47.752986111111113</c:v>
                </c:pt>
                <c:pt idx="174">
                  <c:v>47.795625000000001</c:v>
                </c:pt>
                <c:pt idx="175">
                  <c:v>47.723263888888887</c:v>
                </c:pt>
                <c:pt idx="176">
                  <c:v>47.737152777777787</c:v>
                </c:pt>
                <c:pt idx="177">
                  <c:v>47.699861111111112</c:v>
                </c:pt>
                <c:pt idx="178">
                  <c:v>47.570138888888891</c:v>
                </c:pt>
                <c:pt idx="179">
                  <c:v>47.456666666666671</c:v>
                </c:pt>
                <c:pt idx="180">
                  <c:v>47.275555555555563</c:v>
                </c:pt>
                <c:pt idx="181">
                  <c:v>46.938541666666673</c:v>
                </c:pt>
                <c:pt idx="182">
                  <c:v>46.597847222222221</c:v>
                </c:pt>
                <c:pt idx="183">
                  <c:v>46.310833333333335</c:v>
                </c:pt>
                <c:pt idx="184">
                  <c:v>45.903750000000002</c:v>
                </c:pt>
                <c:pt idx="185">
                  <c:v>45.714924242424239</c:v>
                </c:pt>
                <c:pt idx="186">
                  <c:v>45.447924242424243</c:v>
                </c:pt>
                <c:pt idx="187">
                  <c:v>45.18449831649832</c:v>
                </c:pt>
                <c:pt idx="188">
                  <c:v>44.845887205387207</c:v>
                </c:pt>
                <c:pt idx="189">
                  <c:v>44.327593554593555</c:v>
                </c:pt>
                <c:pt idx="190">
                  <c:v>44.129420241374788</c:v>
                </c:pt>
                <c:pt idx="191">
                  <c:v>43.881445598845595</c:v>
                </c:pt>
                <c:pt idx="192">
                  <c:v>43.634569183902528</c:v>
                </c:pt>
                <c:pt idx="193">
                  <c:v>43.541286165223674</c:v>
                </c:pt>
                <c:pt idx="194">
                  <c:v>43.424565141207999</c:v>
                </c:pt>
              </c:numCache>
            </c:numRef>
          </c:val>
          <c:smooth val="0"/>
        </c:ser>
        <c:dLbls>
          <c:showLegendKey val="0"/>
          <c:showVal val="0"/>
          <c:showCatName val="0"/>
          <c:showSerName val="0"/>
          <c:showPercent val="0"/>
          <c:showBubbleSize val="0"/>
        </c:dLbls>
        <c:marker val="1"/>
        <c:smooth val="0"/>
        <c:axId val="-1329439008"/>
        <c:axId val="-1329444992"/>
      </c:lineChart>
      <c:dateAx>
        <c:axId val="-1329439008"/>
        <c:scaling>
          <c:orientation val="minMax"/>
        </c:scaling>
        <c:delete val="0"/>
        <c:axPos val="b"/>
        <c:majorGridlines>
          <c:spPr>
            <a:ln w="9525" cap="flat" cmpd="sng" algn="ctr">
              <a:solidFill>
                <a:schemeClr val="tx1">
                  <a:lumMod val="15000"/>
                  <a:lumOff val="85000"/>
                </a:schemeClr>
              </a:solidFill>
              <a:round/>
            </a:ln>
            <a:effectLst/>
          </c:spPr>
        </c:majorGridlines>
        <c:numFmt formatCode="yyyy"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Open Sans" panose="020B0606030504020204" pitchFamily="34" charset="0"/>
                <a:ea typeface="Open Sans" panose="020B0606030504020204" pitchFamily="34" charset="0"/>
                <a:cs typeface="Open Sans" panose="020B0606030504020204" pitchFamily="34" charset="0"/>
              </a:defRPr>
            </a:pPr>
            <a:endParaRPr lang="es-ES"/>
          </a:p>
        </c:txPr>
        <c:crossAx val="-1329444992"/>
        <c:crosses val="autoZero"/>
        <c:auto val="1"/>
        <c:lblOffset val="100"/>
        <c:baseTimeUnit val="months"/>
        <c:majorUnit val="12"/>
        <c:majorTimeUnit val="months"/>
        <c:minorUnit val="6"/>
        <c:minorTimeUnit val="months"/>
      </c:dateAx>
      <c:valAx>
        <c:axId val="-132944499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Open Sans" panose="020B0606030504020204" pitchFamily="34" charset="0"/>
                <a:ea typeface="Open Sans" panose="020B0606030504020204" pitchFamily="34" charset="0"/>
                <a:cs typeface="Open Sans" panose="020B0606030504020204" pitchFamily="34" charset="0"/>
              </a:defRPr>
            </a:pPr>
            <a:endParaRPr lang="es-ES"/>
          </a:p>
        </c:txPr>
        <c:crossAx val="-13294390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50">
          <a:latin typeface="Open Sans" panose="020B0606030504020204" pitchFamily="34" charset="0"/>
          <a:ea typeface="Open Sans" panose="020B0606030504020204" pitchFamily="34" charset="0"/>
          <a:cs typeface="Open Sans" panose="020B0606030504020204" pitchFamily="34" charset="0"/>
        </a:defRPr>
      </a:pPr>
      <a:endParaRPr lang="es-E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9</xdr:col>
      <xdr:colOff>657225</xdr:colOff>
      <xdr:row>0</xdr:row>
      <xdr:rowOff>57150</xdr:rowOff>
    </xdr:from>
    <xdr:to>
      <xdr:col>17</xdr:col>
      <xdr:colOff>590550</xdr:colOff>
      <xdr:row>22</xdr:row>
      <xdr:rowOff>19050</xdr:rowOff>
    </xdr:to>
    <xdr:graphicFrame macro="">
      <xdr:nvGraphicFramePr>
        <xdr:cNvPr id="2" name="Gráfico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657225</xdr:colOff>
      <xdr:row>22</xdr:row>
      <xdr:rowOff>47625</xdr:rowOff>
    </xdr:from>
    <xdr:to>
      <xdr:col>17</xdr:col>
      <xdr:colOff>590550</xdr:colOff>
      <xdr:row>44</xdr:row>
      <xdr:rowOff>9525</xdr:rowOff>
    </xdr:to>
    <xdr:graphicFrame macro="">
      <xdr:nvGraphicFramePr>
        <xdr:cNvPr id="3" name="Gráfico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N19"/>
  <sheetViews>
    <sheetView workbookViewId="0">
      <selection activeCell="B7" sqref="B7:GN7"/>
    </sheetView>
  </sheetViews>
  <sheetFormatPr baseColWidth="10" defaultColWidth="9.140625" defaultRowHeight="15" x14ac:dyDescent="0.25"/>
  <cols>
    <col min="1" max="1" width="7" customWidth="1"/>
    <col min="2" max="196" width="19.5703125" customWidth="1"/>
  </cols>
  <sheetData>
    <row r="1" spans="1:196" x14ac:dyDescent="0.25">
      <c r="A1" s="11" t="s">
        <v>0</v>
      </c>
      <c r="B1" s="11"/>
      <c r="C1" s="11"/>
      <c r="D1" s="11"/>
      <c r="E1" s="11"/>
      <c r="F1" s="11"/>
      <c r="G1" s="11"/>
      <c r="H1" s="11"/>
      <c r="I1" s="11"/>
      <c r="J1" s="11"/>
      <c r="K1" s="11"/>
    </row>
    <row r="2" spans="1:196" x14ac:dyDescent="0.25">
      <c r="A2" s="12" t="s">
        <v>1</v>
      </c>
      <c r="B2" s="12"/>
      <c r="C2" s="12"/>
      <c r="D2" s="12"/>
      <c r="E2" s="12"/>
      <c r="F2" s="12"/>
      <c r="G2" s="12"/>
      <c r="H2" s="12"/>
      <c r="I2" s="12"/>
      <c r="J2" s="12"/>
      <c r="K2" s="12"/>
    </row>
    <row r="3" spans="1:196" x14ac:dyDescent="0.25">
      <c r="A3" s="9" t="s">
        <v>2</v>
      </c>
      <c r="B3" s="9"/>
      <c r="C3" s="9"/>
      <c r="D3" s="9"/>
      <c r="E3" s="9"/>
      <c r="F3" s="9"/>
      <c r="G3" s="9"/>
      <c r="H3" s="9"/>
      <c r="I3" s="9"/>
      <c r="J3" s="9"/>
      <c r="K3" s="9"/>
    </row>
    <row r="4" spans="1:196" x14ac:dyDescent="0.25">
      <c r="A4" s="13" t="s">
        <v>3</v>
      </c>
      <c r="B4" s="13"/>
      <c r="C4" s="13"/>
      <c r="D4" s="13"/>
      <c r="E4" s="13"/>
      <c r="F4" s="13"/>
      <c r="G4" s="13"/>
      <c r="H4" s="13"/>
      <c r="I4" s="13"/>
      <c r="J4" s="13"/>
      <c r="K4" s="13"/>
    </row>
    <row r="5" spans="1:196" x14ac:dyDescent="0.25">
      <c r="A5" s="14" t="s">
        <v>4</v>
      </c>
      <c r="B5" s="14"/>
      <c r="C5" s="14"/>
      <c r="D5" s="14"/>
      <c r="E5" s="14"/>
      <c r="F5" s="14"/>
      <c r="G5" s="14"/>
      <c r="H5" s="14"/>
      <c r="I5" s="14"/>
      <c r="J5" s="14"/>
      <c r="K5" s="14"/>
    </row>
    <row r="6" spans="1:196" x14ac:dyDescent="0.25">
      <c r="A6" s="9" t="s">
        <v>2</v>
      </c>
      <c r="B6" s="9"/>
      <c r="C6" s="9"/>
      <c r="D6" s="9"/>
      <c r="E6" s="9"/>
      <c r="F6" s="9"/>
      <c r="G6" s="9"/>
      <c r="H6" s="9"/>
      <c r="I6" s="9"/>
      <c r="J6" s="9"/>
      <c r="K6" s="9"/>
    </row>
    <row r="7" spans="1:196" x14ac:dyDescent="0.25">
      <c r="A7" s="4" t="s">
        <v>5</v>
      </c>
      <c r="B7" s="10" t="s">
        <v>6</v>
      </c>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row>
    <row r="8" spans="1:196" x14ac:dyDescent="0.25">
      <c r="A8" s="4" t="s">
        <v>5</v>
      </c>
      <c r="B8" s="3" t="s">
        <v>7</v>
      </c>
      <c r="C8" s="3" t="s">
        <v>8</v>
      </c>
      <c r="D8" s="3" t="s">
        <v>9</v>
      </c>
      <c r="E8" s="3" t="s">
        <v>10</v>
      </c>
      <c r="F8" s="3" t="s">
        <v>11</v>
      </c>
      <c r="G8" s="3" t="s">
        <v>12</v>
      </c>
      <c r="H8" s="3" t="s">
        <v>13</v>
      </c>
      <c r="I8" s="3" t="s">
        <v>14</v>
      </c>
      <c r="J8" s="3" t="s">
        <v>15</v>
      </c>
      <c r="K8" s="3" t="s">
        <v>16</v>
      </c>
      <c r="L8" s="3" t="s">
        <v>17</v>
      </c>
      <c r="M8" s="3" t="s">
        <v>18</v>
      </c>
      <c r="N8" s="3" t="s">
        <v>19</v>
      </c>
      <c r="O8" s="3" t="s">
        <v>20</v>
      </c>
      <c r="P8" s="3" t="s">
        <v>21</v>
      </c>
      <c r="Q8" s="3" t="s">
        <v>22</v>
      </c>
      <c r="R8" s="3" t="s">
        <v>23</v>
      </c>
      <c r="S8" s="3" t="s">
        <v>24</v>
      </c>
      <c r="T8" s="3" t="s">
        <v>25</v>
      </c>
      <c r="U8" s="3" t="s">
        <v>26</v>
      </c>
      <c r="V8" s="3" t="s">
        <v>27</v>
      </c>
      <c r="W8" s="3" t="s">
        <v>28</v>
      </c>
      <c r="X8" s="3" t="s">
        <v>29</v>
      </c>
      <c r="Y8" s="3" t="s">
        <v>30</v>
      </c>
      <c r="Z8" s="3" t="s">
        <v>31</v>
      </c>
      <c r="AA8" s="3" t="s">
        <v>32</v>
      </c>
      <c r="AB8" s="3" t="s">
        <v>33</v>
      </c>
      <c r="AC8" s="3" t="s">
        <v>34</v>
      </c>
      <c r="AD8" s="3" t="s">
        <v>35</v>
      </c>
      <c r="AE8" s="3" t="s">
        <v>36</v>
      </c>
      <c r="AF8" s="3" t="s">
        <v>37</v>
      </c>
      <c r="AG8" s="3" t="s">
        <v>38</v>
      </c>
      <c r="AH8" s="3" t="s">
        <v>39</v>
      </c>
      <c r="AI8" s="3" t="s">
        <v>40</v>
      </c>
      <c r="AJ8" s="3" t="s">
        <v>41</v>
      </c>
      <c r="AK8" s="3" t="s">
        <v>42</v>
      </c>
      <c r="AL8" s="3" t="s">
        <v>43</v>
      </c>
      <c r="AM8" s="3" t="s">
        <v>44</v>
      </c>
      <c r="AN8" s="3" t="s">
        <v>45</v>
      </c>
      <c r="AO8" s="3" t="s">
        <v>46</v>
      </c>
      <c r="AP8" s="3" t="s">
        <v>47</v>
      </c>
      <c r="AQ8" s="3" t="s">
        <v>48</v>
      </c>
      <c r="AR8" s="3" t="s">
        <v>49</v>
      </c>
      <c r="AS8" s="3" t="s">
        <v>50</v>
      </c>
      <c r="AT8" s="3" t="s">
        <v>51</v>
      </c>
      <c r="AU8" s="3" t="s">
        <v>52</v>
      </c>
      <c r="AV8" s="3" t="s">
        <v>53</v>
      </c>
      <c r="AW8" s="3" t="s">
        <v>54</v>
      </c>
      <c r="AX8" s="3" t="s">
        <v>55</v>
      </c>
      <c r="AY8" s="3" t="s">
        <v>56</v>
      </c>
      <c r="AZ8" s="3" t="s">
        <v>57</v>
      </c>
      <c r="BA8" s="3" t="s">
        <v>58</v>
      </c>
      <c r="BB8" s="3" t="s">
        <v>59</v>
      </c>
      <c r="BC8" s="3" t="s">
        <v>60</v>
      </c>
      <c r="BD8" s="3" t="s">
        <v>61</v>
      </c>
      <c r="BE8" s="3" t="s">
        <v>62</v>
      </c>
      <c r="BF8" s="3" t="s">
        <v>63</v>
      </c>
      <c r="BG8" s="3" t="s">
        <v>64</v>
      </c>
      <c r="BH8" s="3" t="s">
        <v>65</v>
      </c>
      <c r="BI8" s="3" t="s">
        <v>66</v>
      </c>
      <c r="BJ8" s="3" t="s">
        <v>67</v>
      </c>
      <c r="BK8" s="3" t="s">
        <v>68</v>
      </c>
      <c r="BL8" s="3" t="s">
        <v>69</v>
      </c>
      <c r="BM8" s="3" t="s">
        <v>70</v>
      </c>
      <c r="BN8" s="3" t="s">
        <v>71</v>
      </c>
      <c r="BO8" s="3" t="s">
        <v>72</v>
      </c>
      <c r="BP8" s="3" t="s">
        <v>73</v>
      </c>
      <c r="BQ8" s="3" t="s">
        <v>74</v>
      </c>
      <c r="BR8" s="3" t="s">
        <v>75</v>
      </c>
      <c r="BS8" s="3" t="s">
        <v>76</v>
      </c>
      <c r="BT8" s="3" t="s">
        <v>77</v>
      </c>
      <c r="BU8" s="3" t="s">
        <v>78</v>
      </c>
      <c r="BV8" s="3" t="s">
        <v>79</v>
      </c>
      <c r="BW8" s="3" t="s">
        <v>80</v>
      </c>
      <c r="BX8" s="3" t="s">
        <v>81</v>
      </c>
      <c r="BY8" s="3" t="s">
        <v>82</v>
      </c>
      <c r="BZ8" s="3" t="s">
        <v>83</v>
      </c>
      <c r="CA8" s="3" t="s">
        <v>84</v>
      </c>
      <c r="CB8" s="3" t="s">
        <v>85</v>
      </c>
      <c r="CC8" s="3" t="s">
        <v>86</v>
      </c>
      <c r="CD8" s="3" t="s">
        <v>87</v>
      </c>
      <c r="CE8" s="3" t="s">
        <v>88</v>
      </c>
      <c r="CF8" s="3" t="s">
        <v>89</v>
      </c>
      <c r="CG8" s="3" t="s">
        <v>90</v>
      </c>
      <c r="CH8" s="3" t="s">
        <v>91</v>
      </c>
      <c r="CI8" s="3" t="s">
        <v>92</v>
      </c>
      <c r="CJ8" s="3" t="s">
        <v>93</v>
      </c>
      <c r="CK8" s="3" t="s">
        <v>94</v>
      </c>
      <c r="CL8" s="3" t="s">
        <v>95</v>
      </c>
      <c r="CM8" s="3" t="s">
        <v>96</v>
      </c>
      <c r="CN8" s="3" t="s">
        <v>97</v>
      </c>
      <c r="CO8" s="3" t="s">
        <v>98</v>
      </c>
      <c r="CP8" s="3" t="s">
        <v>99</v>
      </c>
      <c r="CQ8" s="3" t="s">
        <v>100</v>
      </c>
      <c r="CR8" s="3" t="s">
        <v>101</v>
      </c>
      <c r="CS8" s="3" t="s">
        <v>102</v>
      </c>
      <c r="CT8" s="3" t="s">
        <v>103</v>
      </c>
      <c r="CU8" s="3" t="s">
        <v>104</v>
      </c>
      <c r="CV8" s="3" t="s">
        <v>105</v>
      </c>
      <c r="CW8" s="3" t="s">
        <v>106</v>
      </c>
      <c r="CX8" s="3" t="s">
        <v>107</v>
      </c>
      <c r="CY8" s="3" t="s">
        <v>108</v>
      </c>
      <c r="CZ8" s="3" t="s">
        <v>109</v>
      </c>
      <c r="DA8" s="3" t="s">
        <v>110</v>
      </c>
      <c r="DB8" s="3" t="s">
        <v>111</v>
      </c>
      <c r="DC8" s="3" t="s">
        <v>112</v>
      </c>
      <c r="DD8" s="3" t="s">
        <v>113</v>
      </c>
      <c r="DE8" s="3" t="s">
        <v>114</v>
      </c>
      <c r="DF8" s="3" t="s">
        <v>115</v>
      </c>
      <c r="DG8" s="3" t="s">
        <v>116</v>
      </c>
      <c r="DH8" s="3" t="s">
        <v>117</v>
      </c>
      <c r="DI8" s="3" t="s">
        <v>118</v>
      </c>
      <c r="DJ8" s="3" t="s">
        <v>119</v>
      </c>
      <c r="DK8" s="3" t="s">
        <v>120</v>
      </c>
      <c r="DL8" s="3" t="s">
        <v>121</v>
      </c>
      <c r="DM8" s="3" t="s">
        <v>122</v>
      </c>
      <c r="DN8" s="3" t="s">
        <v>123</v>
      </c>
      <c r="DO8" s="3" t="s">
        <v>124</v>
      </c>
      <c r="DP8" s="3" t="s">
        <v>125</v>
      </c>
      <c r="DQ8" s="3" t="s">
        <v>126</v>
      </c>
      <c r="DR8" s="3" t="s">
        <v>127</v>
      </c>
      <c r="DS8" s="3" t="s">
        <v>128</v>
      </c>
      <c r="DT8" s="3" t="s">
        <v>129</v>
      </c>
      <c r="DU8" s="3" t="s">
        <v>130</v>
      </c>
      <c r="DV8" s="3" t="s">
        <v>131</v>
      </c>
      <c r="DW8" s="3" t="s">
        <v>132</v>
      </c>
      <c r="DX8" s="3" t="s">
        <v>133</v>
      </c>
      <c r="DY8" s="3" t="s">
        <v>134</v>
      </c>
      <c r="DZ8" s="3" t="s">
        <v>135</v>
      </c>
      <c r="EA8" s="3" t="s">
        <v>136</v>
      </c>
      <c r="EB8" s="3" t="s">
        <v>137</v>
      </c>
      <c r="EC8" s="3" t="s">
        <v>138</v>
      </c>
      <c r="ED8" s="3" t="s">
        <v>139</v>
      </c>
      <c r="EE8" s="3" t="s">
        <v>140</v>
      </c>
      <c r="EF8" s="3" t="s">
        <v>141</v>
      </c>
      <c r="EG8" s="3" t="s">
        <v>142</v>
      </c>
      <c r="EH8" s="3" t="s">
        <v>143</v>
      </c>
      <c r="EI8" s="3" t="s">
        <v>144</v>
      </c>
      <c r="EJ8" s="3" t="s">
        <v>145</v>
      </c>
      <c r="EK8" s="3" t="s">
        <v>146</v>
      </c>
      <c r="EL8" s="3" t="s">
        <v>147</v>
      </c>
      <c r="EM8" s="3" t="s">
        <v>148</v>
      </c>
      <c r="EN8" s="3" t="s">
        <v>149</v>
      </c>
      <c r="EO8" s="3" t="s">
        <v>150</v>
      </c>
      <c r="EP8" s="3" t="s">
        <v>151</v>
      </c>
      <c r="EQ8" s="3" t="s">
        <v>152</v>
      </c>
      <c r="ER8" s="3" t="s">
        <v>153</v>
      </c>
      <c r="ES8" s="3" t="s">
        <v>154</v>
      </c>
      <c r="ET8" s="3" t="s">
        <v>155</v>
      </c>
      <c r="EU8" s="3" t="s">
        <v>156</v>
      </c>
      <c r="EV8" s="3" t="s">
        <v>157</v>
      </c>
      <c r="EW8" s="3" t="s">
        <v>158</v>
      </c>
      <c r="EX8" s="3" t="s">
        <v>159</v>
      </c>
      <c r="EY8" s="3" t="s">
        <v>160</v>
      </c>
      <c r="EZ8" s="3" t="s">
        <v>161</v>
      </c>
      <c r="FA8" s="3" t="s">
        <v>162</v>
      </c>
      <c r="FB8" s="3" t="s">
        <v>163</v>
      </c>
      <c r="FC8" s="3" t="s">
        <v>164</v>
      </c>
      <c r="FD8" s="3" t="s">
        <v>165</v>
      </c>
      <c r="FE8" s="3" t="s">
        <v>166</v>
      </c>
      <c r="FF8" s="3" t="s">
        <v>167</v>
      </c>
      <c r="FG8" s="3" t="s">
        <v>168</v>
      </c>
      <c r="FH8" s="3" t="s">
        <v>169</v>
      </c>
      <c r="FI8" s="3" t="s">
        <v>170</v>
      </c>
      <c r="FJ8" s="3" t="s">
        <v>171</v>
      </c>
      <c r="FK8" s="3" t="s">
        <v>172</v>
      </c>
      <c r="FL8" s="3" t="s">
        <v>173</v>
      </c>
      <c r="FM8" s="3" t="s">
        <v>174</v>
      </c>
      <c r="FN8" s="3" t="s">
        <v>175</v>
      </c>
      <c r="FO8" s="3" t="s">
        <v>176</v>
      </c>
      <c r="FP8" s="3" t="s">
        <v>177</v>
      </c>
      <c r="FQ8" s="3" t="s">
        <v>178</v>
      </c>
      <c r="FR8" s="3" t="s">
        <v>179</v>
      </c>
      <c r="FS8" s="3" t="s">
        <v>180</v>
      </c>
      <c r="FT8" s="3" t="s">
        <v>181</v>
      </c>
      <c r="FU8" s="3" t="s">
        <v>182</v>
      </c>
      <c r="FV8" s="3" t="s">
        <v>183</v>
      </c>
      <c r="FW8" s="3" t="s">
        <v>184</v>
      </c>
      <c r="FX8" s="3" t="s">
        <v>185</v>
      </c>
      <c r="FY8" s="3" t="s">
        <v>186</v>
      </c>
      <c r="FZ8" s="3" t="s">
        <v>187</v>
      </c>
      <c r="GA8" s="3" t="s">
        <v>188</v>
      </c>
      <c r="GB8" s="3" t="s">
        <v>189</v>
      </c>
      <c r="GC8" s="3" t="s">
        <v>190</v>
      </c>
      <c r="GD8" s="3" t="s">
        <v>191</v>
      </c>
      <c r="GE8" s="3" t="s">
        <v>192</v>
      </c>
      <c r="GF8" s="3" t="s">
        <v>193</v>
      </c>
      <c r="GG8" s="3" t="s">
        <v>194</v>
      </c>
      <c r="GH8" s="3" t="s">
        <v>195</v>
      </c>
      <c r="GI8" s="3" t="s">
        <v>196</v>
      </c>
      <c r="GJ8" s="3" t="s">
        <v>197</v>
      </c>
      <c r="GK8" s="3" t="s">
        <v>198</v>
      </c>
      <c r="GL8" s="3" t="s">
        <v>199</v>
      </c>
      <c r="GM8" s="3" t="s">
        <v>200</v>
      </c>
      <c r="GN8" s="3" t="s">
        <v>201</v>
      </c>
    </row>
    <row r="9" spans="1:196" ht="26.25" x14ac:dyDescent="0.25">
      <c r="A9" s="2" t="s">
        <v>202</v>
      </c>
      <c r="B9" s="6">
        <v>3.27</v>
      </c>
      <c r="C9" s="6">
        <v>2.1</v>
      </c>
      <c r="D9" s="6">
        <v>1.43</v>
      </c>
      <c r="E9" s="6">
        <v>2.2200000000000002</v>
      </c>
      <c r="F9" s="6">
        <v>2.0699999999999998</v>
      </c>
      <c r="G9" s="6">
        <v>4.16</v>
      </c>
      <c r="H9" s="6">
        <v>10.24</v>
      </c>
      <c r="I9" s="6">
        <v>39.520000000000003</v>
      </c>
      <c r="J9" s="6">
        <v>29.8</v>
      </c>
      <c r="K9" s="6">
        <v>6.22</v>
      </c>
      <c r="L9" s="5" t="s">
        <v>203</v>
      </c>
      <c r="M9" s="6">
        <v>0</v>
      </c>
      <c r="N9" s="6">
        <v>5.45</v>
      </c>
      <c r="O9" s="6">
        <v>9.5500000000000007</v>
      </c>
      <c r="P9" s="6">
        <v>7.23</v>
      </c>
      <c r="Q9" s="6">
        <v>17.77</v>
      </c>
      <c r="R9" s="6">
        <v>12.12</v>
      </c>
      <c r="S9" s="6">
        <v>11.1</v>
      </c>
      <c r="T9" s="6">
        <v>13.47</v>
      </c>
      <c r="U9" s="6">
        <v>32.01</v>
      </c>
      <c r="V9" s="6">
        <v>20.74</v>
      </c>
      <c r="W9" s="6">
        <v>14.19</v>
      </c>
      <c r="X9" s="6">
        <v>11.51</v>
      </c>
      <c r="Y9" s="6">
        <v>17.71</v>
      </c>
      <c r="Z9" s="6">
        <v>12.39</v>
      </c>
      <c r="AA9" s="6">
        <v>9.5</v>
      </c>
      <c r="AB9" s="6">
        <v>7.43</v>
      </c>
      <c r="AC9" s="6">
        <v>19.55</v>
      </c>
      <c r="AD9" s="6">
        <v>12.91</v>
      </c>
      <c r="AE9" s="6">
        <v>15.66</v>
      </c>
      <c r="AF9" s="6">
        <v>13.87</v>
      </c>
      <c r="AG9" s="6">
        <v>33.57</v>
      </c>
      <c r="AH9" s="6">
        <v>19.66</v>
      </c>
      <c r="AI9" s="6">
        <v>14.8</v>
      </c>
      <c r="AJ9" s="6">
        <v>11.33</v>
      </c>
      <c r="AK9" s="6">
        <v>11.47</v>
      </c>
      <c r="AL9" s="6">
        <v>14.89</v>
      </c>
      <c r="AM9" s="6">
        <v>9.9600000000000009</v>
      </c>
      <c r="AN9" s="6">
        <v>5.97</v>
      </c>
      <c r="AO9" s="6">
        <v>17.329999999999998</v>
      </c>
      <c r="AP9" s="6">
        <v>9.7200000000000006</v>
      </c>
      <c r="AQ9" s="6">
        <v>13.61</v>
      </c>
      <c r="AR9" s="6">
        <v>10.9</v>
      </c>
      <c r="AS9" s="6">
        <v>30.24</v>
      </c>
      <c r="AT9" s="6">
        <v>20.14</v>
      </c>
      <c r="AU9" s="6">
        <v>11.24</v>
      </c>
      <c r="AV9" s="6">
        <v>8.25</v>
      </c>
      <c r="AW9" s="6">
        <v>19.27</v>
      </c>
      <c r="AX9" s="6">
        <v>11.33</v>
      </c>
      <c r="AY9" s="6">
        <v>10.41</v>
      </c>
      <c r="AZ9" s="6">
        <v>6.7</v>
      </c>
      <c r="BA9" s="6">
        <v>17.73</v>
      </c>
      <c r="BB9" s="6">
        <v>10.23</v>
      </c>
      <c r="BC9" s="6">
        <v>13.36</v>
      </c>
      <c r="BD9" s="6">
        <v>12.71</v>
      </c>
      <c r="BE9" s="6">
        <v>27.64</v>
      </c>
      <c r="BF9" s="6">
        <v>19.440000000000001</v>
      </c>
      <c r="BG9" s="6">
        <v>10.49</v>
      </c>
      <c r="BH9" s="6">
        <v>10.25</v>
      </c>
      <c r="BI9" s="6">
        <v>11.17</v>
      </c>
      <c r="BJ9" s="6">
        <v>16.13</v>
      </c>
      <c r="BK9" s="6">
        <v>10.02</v>
      </c>
      <c r="BL9" s="6">
        <v>8.8000000000000007</v>
      </c>
      <c r="BM9" s="6">
        <v>15.1</v>
      </c>
      <c r="BN9" s="6">
        <v>11.25</v>
      </c>
      <c r="BO9" s="6">
        <v>11.71</v>
      </c>
      <c r="BP9" s="6">
        <v>10.96</v>
      </c>
      <c r="BQ9" s="6">
        <v>24.4</v>
      </c>
      <c r="BR9" s="6">
        <v>17.22</v>
      </c>
      <c r="BS9" s="6">
        <v>11.28</v>
      </c>
      <c r="BT9" s="6">
        <v>12.59</v>
      </c>
      <c r="BU9" s="6">
        <v>15.57</v>
      </c>
      <c r="BV9" s="6">
        <v>10.08</v>
      </c>
      <c r="BW9" s="6">
        <v>10.97</v>
      </c>
      <c r="BX9" s="6">
        <v>8.58</v>
      </c>
      <c r="BY9" s="6">
        <v>16.11</v>
      </c>
      <c r="BZ9" s="6">
        <v>11.12</v>
      </c>
      <c r="CA9" s="6">
        <v>12.3</v>
      </c>
      <c r="CB9" s="6">
        <v>10.42</v>
      </c>
      <c r="CC9" s="6">
        <v>25.23</v>
      </c>
      <c r="CD9" s="6">
        <v>21.24</v>
      </c>
      <c r="CE9" s="6">
        <v>11.49</v>
      </c>
      <c r="CF9" s="6">
        <v>11.37</v>
      </c>
      <c r="CG9" s="6">
        <v>15.37</v>
      </c>
      <c r="CH9" s="6">
        <v>7.47</v>
      </c>
      <c r="CI9" s="6">
        <v>7.74</v>
      </c>
      <c r="CJ9" s="6">
        <v>6.32</v>
      </c>
      <c r="CK9" s="6">
        <v>13.88</v>
      </c>
      <c r="CL9" s="6">
        <v>11.5</v>
      </c>
      <c r="CM9" s="6">
        <v>10.02</v>
      </c>
      <c r="CN9" s="6">
        <v>8.92</v>
      </c>
      <c r="CO9" s="6">
        <v>23.43</v>
      </c>
      <c r="CP9" s="6">
        <v>16.600000000000001</v>
      </c>
      <c r="CQ9" s="6">
        <v>10.93</v>
      </c>
      <c r="CR9" s="6">
        <v>8.81</v>
      </c>
      <c r="CS9" s="6">
        <v>7.81</v>
      </c>
      <c r="CT9" s="6">
        <v>15.64</v>
      </c>
      <c r="CU9" s="6">
        <v>6.67</v>
      </c>
      <c r="CV9" s="6">
        <v>6.04</v>
      </c>
      <c r="CW9" s="6">
        <v>15.16</v>
      </c>
      <c r="CX9" s="6">
        <v>11.04</v>
      </c>
      <c r="CY9" s="6">
        <v>13.69</v>
      </c>
      <c r="CZ9" s="6">
        <v>7.95</v>
      </c>
      <c r="DA9" s="6">
        <v>25.64</v>
      </c>
      <c r="DB9" s="6">
        <v>19.059999999999999</v>
      </c>
      <c r="DC9" s="6">
        <v>11.2</v>
      </c>
      <c r="DD9" s="6">
        <v>8.8699999999999992</v>
      </c>
      <c r="DE9" s="6">
        <v>17.170000000000002</v>
      </c>
      <c r="DF9" s="6">
        <v>9.82</v>
      </c>
      <c r="DG9" s="6">
        <v>6.81</v>
      </c>
      <c r="DH9" s="6">
        <v>5.69</v>
      </c>
      <c r="DI9" s="6">
        <v>14.67</v>
      </c>
      <c r="DJ9" s="6">
        <v>10.24</v>
      </c>
      <c r="DK9" s="6">
        <v>14.32</v>
      </c>
      <c r="DL9" s="6">
        <v>10.77</v>
      </c>
      <c r="DM9" s="6">
        <v>30.28</v>
      </c>
      <c r="DN9" s="6">
        <v>24</v>
      </c>
      <c r="DO9" s="6">
        <v>13.34</v>
      </c>
      <c r="DP9" s="6">
        <v>8.5500000000000007</v>
      </c>
      <c r="DQ9" s="6">
        <v>17.98</v>
      </c>
      <c r="DR9" s="6">
        <v>9.11</v>
      </c>
      <c r="DS9" s="6">
        <v>10.51</v>
      </c>
      <c r="DT9" s="6">
        <v>6.59</v>
      </c>
      <c r="DU9" s="6">
        <v>17.600000000000001</v>
      </c>
      <c r="DV9" s="6">
        <v>8.64</v>
      </c>
      <c r="DW9" s="6">
        <v>18.57</v>
      </c>
      <c r="DX9" s="6">
        <v>10.24</v>
      </c>
      <c r="DY9" s="6">
        <v>28.34</v>
      </c>
      <c r="DZ9" s="6">
        <v>17.13</v>
      </c>
      <c r="EA9" s="6">
        <v>10.130000000000001</v>
      </c>
      <c r="EB9" s="6">
        <v>11.34</v>
      </c>
      <c r="EC9" s="6">
        <v>14.18</v>
      </c>
      <c r="ED9" s="6">
        <v>12.52</v>
      </c>
      <c r="EE9" s="6">
        <v>9.23</v>
      </c>
      <c r="EF9" s="6">
        <v>8.5</v>
      </c>
      <c r="EG9" s="6">
        <v>20.92</v>
      </c>
      <c r="EH9" s="6">
        <v>14.09</v>
      </c>
      <c r="EI9" s="6">
        <v>15.39</v>
      </c>
      <c r="EJ9" s="6">
        <v>12.09</v>
      </c>
      <c r="EK9" s="6">
        <v>29.32</v>
      </c>
      <c r="EL9" s="6">
        <v>20.43</v>
      </c>
      <c r="EM9" s="6">
        <v>13.01</v>
      </c>
      <c r="EN9" s="6">
        <v>13.93</v>
      </c>
      <c r="EO9" s="6">
        <v>23.56</v>
      </c>
      <c r="EP9" s="6">
        <v>13.05</v>
      </c>
      <c r="EQ9" s="6">
        <v>11.5</v>
      </c>
      <c r="ER9" s="6">
        <v>6.03</v>
      </c>
      <c r="ES9" s="6">
        <v>21.91</v>
      </c>
      <c r="ET9" s="6">
        <v>13.37</v>
      </c>
      <c r="EU9" s="6">
        <v>15.63</v>
      </c>
      <c r="EV9" s="6">
        <v>13.09</v>
      </c>
      <c r="EW9" s="6">
        <v>30.33</v>
      </c>
      <c r="EX9" s="6">
        <v>18.25</v>
      </c>
      <c r="EY9" s="6">
        <v>14.55</v>
      </c>
      <c r="EZ9" s="6">
        <v>17.39</v>
      </c>
      <c r="FA9" s="6">
        <v>13.62</v>
      </c>
      <c r="FB9" s="6">
        <v>20</v>
      </c>
      <c r="FC9" s="6">
        <v>15.79</v>
      </c>
      <c r="FD9" s="6">
        <v>7.44</v>
      </c>
      <c r="FE9" s="6">
        <v>25.52</v>
      </c>
      <c r="FF9" s="6">
        <v>19.71</v>
      </c>
      <c r="FG9" s="6">
        <v>22.53</v>
      </c>
      <c r="FH9" s="6">
        <v>15.83</v>
      </c>
      <c r="FI9" s="6">
        <v>36.49</v>
      </c>
      <c r="FJ9" s="6">
        <v>21.77</v>
      </c>
      <c r="FK9" s="6">
        <v>19.399999999999999</v>
      </c>
      <c r="FL9" s="6">
        <v>15.45</v>
      </c>
      <c r="FM9" s="6">
        <v>30.56</v>
      </c>
      <c r="FN9" s="6">
        <v>18.149999999999999</v>
      </c>
      <c r="FO9" s="6">
        <v>17.899999999999999</v>
      </c>
      <c r="FP9" s="6">
        <v>8.2200000000000006</v>
      </c>
      <c r="FQ9" s="6">
        <v>30.17</v>
      </c>
      <c r="FR9" s="6">
        <v>19.18</v>
      </c>
      <c r="FS9" s="6">
        <v>23.94</v>
      </c>
      <c r="FT9" s="6">
        <v>17.21</v>
      </c>
      <c r="FU9" s="6">
        <v>43.04</v>
      </c>
      <c r="FV9" s="6">
        <v>29.82</v>
      </c>
      <c r="FW9" s="6">
        <v>17.05</v>
      </c>
      <c r="FX9" s="6">
        <v>15.29</v>
      </c>
      <c r="FY9" s="6">
        <v>30.95</v>
      </c>
      <c r="FZ9" s="6">
        <v>20.28</v>
      </c>
      <c r="GA9" s="6">
        <v>14.64</v>
      </c>
      <c r="GB9" s="6">
        <v>10.56</v>
      </c>
      <c r="GC9" s="6">
        <v>19.21</v>
      </c>
      <c r="GD9" s="6">
        <v>18.149999999999999</v>
      </c>
      <c r="GE9" s="6">
        <v>20.12</v>
      </c>
      <c r="GF9" s="6">
        <v>20.73</v>
      </c>
      <c r="GG9" s="6">
        <v>46.82</v>
      </c>
      <c r="GH9" s="6">
        <v>27.94</v>
      </c>
      <c r="GI9" s="6">
        <v>18.21</v>
      </c>
      <c r="GJ9" s="6">
        <v>15.98</v>
      </c>
      <c r="GK9" s="6">
        <v>14.72</v>
      </c>
      <c r="GL9" s="6">
        <v>22.59</v>
      </c>
      <c r="GM9" s="6">
        <v>15.8</v>
      </c>
      <c r="GN9" s="6">
        <v>9.99</v>
      </c>
    </row>
    <row r="12" spans="1:196" x14ac:dyDescent="0.25">
      <c r="A12" s="1" t="s">
        <v>204</v>
      </c>
    </row>
    <row r="13" spans="1:196" x14ac:dyDescent="0.25">
      <c r="A13" t="s">
        <v>205</v>
      </c>
    </row>
    <row r="14" spans="1:196" x14ac:dyDescent="0.25">
      <c r="A14" t="s">
        <v>206</v>
      </c>
    </row>
    <row r="15" spans="1:196" x14ac:dyDescent="0.25">
      <c r="A15" t="s">
        <v>207</v>
      </c>
    </row>
    <row r="16" spans="1:196" x14ac:dyDescent="0.25">
      <c r="A16" t="s">
        <v>208</v>
      </c>
    </row>
    <row r="18" spans="1:1" x14ac:dyDescent="0.25">
      <c r="A18" s="1" t="s">
        <v>209</v>
      </c>
    </row>
    <row r="19" spans="1:1" x14ac:dyDescent="0.25">
      <c r="A19" t="s">
        <v>210</v>
      </c>
    </row>
  </sheetData>
  <mergeCells count="7">
    <mergeCell ref="A6:K6"/>
    <mergeCell ref="B7:GN7"/>
    <mergeCell ref="A1:K1"/>
    <mergeCell ref="A2:K2"/>
    <mergeCell ref="A3:K3"/>
    <mergeCell ref="A4:K4"/>
    <mergeCell ref="A5:K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0:I207"/>
  <sheetViews>
    <sheetView topLeftCell="A22" zoomScaleNormal="100" workbookViewId="0">
      <selection activeCell="C28" sqref="C28:C39"/>
    </sheetView>
  </sheetViews>
  <sheetFormatPr baseColWidth="10" defaultRowHeight="15" x14ac:dyDescent="0.25"/>
  <cols>
    <col min="1" max="1" width="23" customWidth="1"/>
  </cols>
  <sheetData>
    <row r="10" spans="1:9" x14ac:dyDescent="0.25">
      <c r="A10" t="s">
        <v>6</v>
      </c>
    </row>
    <row r="11" spans="1:9" x14ac:dyDescent="0.25">
      <c r="C11" s="30" t="s">
        <v>221</v>
      </c>
      <c r="D11" s="30"/>
      <c r="E11" s="30"/>
      <c r="G11" s="30" t="s">
        <v>222</v>
      </c>
      <c r="H11" s="30"/>
      <c r="I11" s="30"/>
    </row>
    <row r="12" spans="1:9" x14ac:dyDescent="0.25">
      <c r="B12" t="s">
        <v>212</v>
      </c>
      <c r="C12" t="s">
        <v>211</v>
      </c>
    </row>
    <row r="13" spans="1:9" x14ac:dyDescent="0.25">
      <c r="A13" s="8">
        <v>44256</v>
      </c>
      <c r="B13" t="s">
        <v>7</v>
      </c>
      <c r="C13" s="7">
        <v>3.27</v>
      </c>
      <c r="D13" s="7">
        <f>AVERAGE(C7:C18)</f>
        <v>2.5416666666666665</v>
      </c>
      <c r="E13" s="7">
        <f>AVERAGE(D7:D18)</f>
        <v>7.5082982804232818</v>
      </c>
      <c r="F13" t="s">
        <v>7</v>
      </c>
      <c r="G13">
        <v>5.86</v>
      </c>
      <c r="H13" s="7">
        <f>AVERAGE(G7:G18)</f>
        <v>4.3050000000000006</v>
      </c>
      <c r="I13" s="7">
        <f>AVERAGE(H7:H18)</f>
        <v>12.438392195767195</v>
      </c>
    </row>
    <row r="14" spans="1:9" x14ac:dyDescent="0.25">
      <c r="A14" s="8">
        <v>44228</v>
      </c>
      <c r="B14" t="s">
        <v>8</v>
      </c>
      <c r="C14" s="7">
        <v>2.1</v>
      </c>
      <c r="D14" s="7">
        <f t="shared" ref="D14:E77" si="0">AVERAGE(C8:C19)</f>
        <v>3.6414285714285719</v>
      </c>
      <c r="E14" s="7">
        <f t="shared" si="0"/>
        <v>7.7477621624407353</v>
      </c>
      <c r="F14" t="s">
        <v>8</v>
      </c>
      <c r="G14">
        <v>3.28</v>
      </c>
      <c r="H14" s="7">
        <f t="shared" ref="H14:H77" si="1">AVERAGE(G8:G19)</f>
        <v>7.2957142857142854</v>
      </c>
      <c r="I14" s="7">
        <f t="shared" ref="I14:I77" si="2">AVERAGE(H8:H19)</f>
        <v>12.815504998969285</v>
      </c>
    </row>
    <row r="15" spans="1:9" x14ac:dyDescent="0.25">
      <c r="A15" s="8">
        <v>44197</v>
      </c>
      <c r="B15" t="s">
        <v>9</v>
      </c>
      <c r="C15" s="7">
        <v>1.43</v>
      </c>
      <c r="D15" s="7">
        <f t="shared" si="0"/>
        <v>8.1262500000000006</v>
      </c>
      <c r="E15" s="7">
        <f t="shared" si="0"/>
        <v>7.9521328012265524</v>
      </c>
      <c r="F15" t="s">
        <v>9</v>
      </c>
      <c r="G15">
        <v>1.59</v>
      </c>
      <c r="H15" s="7">
        <f t="shared" si="1"/>
        <v>13.14875</v>
      </c>
      <c r="I15" s="7">
        <f t="shared" si="2"/>
        <v>13.190612328643578</v>
      </c>
    </row>
    <row r="16" spans="1:9" x14ac:dyDescent="0.25">
      <c r="A16" s="8">
        <v>44166</v>
      </c>
      <c r="B16" t="s">
        <v>10</v>
      </c>
      <c r="C16" s="7">
        <v>2.2200000000000002</v>
      </c>
      <c r="D16" s="7">
        <f t="shared" si="0"/>
        <v>10.534444444444444</v>
      </c>
      <c r="E16" s="7">
        <f t="shared" si="0"/>
        <v>8.1863402677569361</v>
      </c>
      <c r="F16" t="s">
        <v>10</v>
      </c>
      <c r="G16">
        <v>2.73</v>
      </c>
      <c r="H16" s="7">
        <f t="shared" si="1"/>
        <v>16.70888888888889</v>
      </c>
      <c r="I16" s="7">
        <f t="shared" si="2"/>
        <v>13.709433181016514</v>
      </c>
    </row>
    <row r="17" spans="1:9" x14ac:dyDescent="0.25">
      <c r="A17" s="8">
        <v>44136</v>
      </c>
      <c r="B17" t="s">
        <v>11</v>
      </c>
      <c r="C17" s="7">
        <v>2.0699999999999998</v>
      </c>
      <c r="D17" s="7">
        <f t="shared" si="0"/>
        <v>10.103</v>
      </c>
      <c r="E17" s="7">
        <f t="shared" si="0"/>
        <v>8.4264335137085151</v>
      </c>
      <c r="F17" t="s">
        <v>11</v>
      </c>
      <c r="G17">
        <v>2.91</v>
      </c>
      <c r="H17" s="7">
        <f t="shared" si="1"/>
        <v>16.585999999999999</v>
      </c>
      <c r="I17" s="7">
        <f t="shared" si="2"/>
        <v>14.263489862914861</v>
      </c>
    </row>
    <row r="18" spans="1:9" x14ac:dyDescent="0.25">
      <c r="A18" s="8">
        <v>44105</v>
      </c>
      <c r="B18" t="s">
        <v>12</v>
      </c>
      <c r="C18" s="7">
        <v>4.16</v>
      </c>
      <c r="D18" s="7">
        <f t="shared" si="0"/>
        <v>10.103</v>
      </c>
      <c r="E18" s="7">
        <f t="shared" si="0"/>
        <v>8.7513858389085684</v>
      </c>
      <c r="F18" t="s">
        <v>12</v>
      </c>
      <c r="G18">
        <v>9.4600000000000009</v>
      </c>
      <c r="H18" s="7">
        <f t="shared" si="1"/>
        <v>16.585999999999999</v>
      </c>
      <c r="I18" s="7">
        <f t="shared" si="2"/>
        <v>14.971354420831693</v>
      </c>
    </row>
    <row r="19" spans="1:9" x14ac:dyDescent="0.25">
      <c r="A19" s="8">
        <v>44075</v>
      </c>
      <c r="B19" t="s">
        <v>13</v>
      </c>
      <c r="C19" s="7">
        <v>10.24</v>
      </c>
      <c r="D19" s="7">
        <f t="shared" si="0"/>
        <v>9.1845454545454555</v>
      </c>
      <c r="E19" s="7">
        <f t="shared" si="0"/>
        <v>9.0983158068783094</v>
      </c>
      <c r="F19" t="s">
        <v>13</v>
      </c>
      <c r="G19">
        <v>25.24</v>
      </c>
      <c r="H19" s="7">
        <f t="shared" si="1"/>
        <v>15.078181818181816</v>
      </c>
      <c r="I19" s="7">
        <f t="shared" si="2"/>
        <v>15.775332461519961</v>
      </c>
    </row>
    <row r="20" spans="1:9" x14ac:dyDescent="0.25">
      <c r="A20" s="8">
        <v>44044</v>
      </c>
      <c r="B20" t="s">
        <v>14</v>
      </c>
      <c r="C20" s="7">
        <v>39.520000000000003</v>
      </c>
      <c r="D20" s="7">
        <f t="shared" si="0"/>
        <v>9.3827272727272728</v>
      </c>
      <c r="E20" s="7">
        <f t="shared" si="0"/>
        <v>10.015298130110631</v>
      </c>
      <c r="F20" t="s">
        <v>14</v>
      </c>
      <c r="G20">
        <v>54.12</v>
      </c>
      <c r="H20" s="7">
        <f t="shared" si="1"/>
        <v>15.816363636363633</v>
      </c>
      <c r="I20" s="7">
        <f t="shared" si="2"/>
        <v>17.659537006974507</v>
      </c>
    </row>
    <row r="21" spans="1:9" x14ac:dyDescent="0.25">
      <c r="A21" s="8">
        <v>44013</v>
      </c>
      <c r="B21" t="s">
        <v>15</v>
      </c>
      <c r="C21" s="7">
        <v>29.8</v>
      </c>
      <c r="D21" s="7">
        <f t="shared" si="0"/>
        <v>10.06</v>
      </c>
      <c r="E21" s="7">
        <f t="shared" si="0"/>
        <v>10.865103324915824</v>
      </c>
      <c r="F21" t="s">
        <v>15</v>
      </c>
      <c r="G21">
        <v>45.19</v>
      </c>
      <c r="H21" s="7">
        <f t="shared" si="1"/>
        <v>17.86</v>
      </c>
      <c r="I21" s="7">
        <f t="shared" si="2"/>
        <v>19.364060816498316</v>
      </c>
    </row>
    <row r="22" spans="1:9" x14ac:dyDescent="0.25">
      <c r="A22" s="8">
        <v>43983</v>
      </c>
      <c r="B22" t="s">
        <v>16</v>
      </c>
      <c r="C22" s="7">
        <v>6.22</v>
      </c>
      <c r="D22" s="7">
        <f t="shared" si="0"/>
        <v>10.587272727272728</v>
      </c>
      <c r="E22" s="7">
        <f t="shared" si="0"/>
        <v>11.284279461279462</v>
      </c>
      <c r="F22" t="s">
        <v>16</v>
      </c>
      <c r="G22">
        <v>15.48</v>
      </c>
      <c r="H22" s="7">
        <f t="shared" si="1"/>
        <v>19.249999999999996</v>
      </c>
      <c r="I22" s="7">
        <f t="shared" si="2"/>
        <v>20.461513468013468</v>
      </c>
    </row>
    <row r="23" spans="1:9" x14ac:dyDescent="0.25">
      <c r="A23" s="8">
        <v>43952</v>
      </c>
      <c r="B23" t="s">
        <v>17</v>
      </c>
      <c r="C23" s="7" t="s">
        <v>203</v>
      </c>
      <c r="D23" s="7">
        <f t="shared" si="0"/>
        <v>12.000909090909092</v>
      </c>
      <c r="E23" s="7">
        <f t="shared" si="0"/>
        <v>11.434136363636364</v>
      </c>
      <c r="F23" t="s">
        <v>17</v>
      </c>
      <c r="G23" t="s">
        <v>203</v>
      </c>
      <c r="H23" s="7">
        <f t="shared" si="1"/>
        <v>22.049999999999997</v>
      </c>
      <c r="I23" s="7">
        <f t="shared" si="2"/>
        <v>21.259863636363633</v>
      </c>
    </row>
    <row r="24" spans="1:9" x14ac:dyDescent="0.25">
      <c r="A24" s="8">
        <v>43922</v>
      </c>
      <c r="B24" t="s">
        <v>18</v>
      </c>
      <c r="C24" s="7">
        <v>0</v>
      </c>
      <c r="D24" s="7">
        <f t="shared" si="0"/>
        <v>12.914545454545454</v>
      </c>
      <c r="E24" s="7">
        <f t="shared" si="0"/>
        <v>11.680325757575758</v>
      </c>
      <c r="F24" t="s">
        <v>18</v>
      </c>
      <c r="G24">
        <v>0</v>
      </c>
      <c r="H24" s="7">
        <f t="shared" si="1"/>
        <v>24.619090909090904</v>
      </c>
      <c r="I24" s="7">
        <f t="shared" si="2"/>
        <v>22.254439393939393</v>
      </c>
    </row>
    <row r="25" spans="1:9" x14ac:dyDescent="0.25">
      <c r="A25" s="8">
        <v>43891</v>
      </c>
      <c r="B25" t="s">
        <v>19</v>
      </c>
      <c r="C25" s="7">
        <v>5.45</v>
      </c>
      <c r="D25" s="7">
        <f t="shared" si="0"/>
        <v>13.545454545454545</v>
      </c>
      <c r="E25" s="7">
        <f t="shared" si="0"/>
        <v>11.915770202020203</v>
      </c>
      <c r="F25" t="s">
        <v>19</v>
      </c>
      <c r="G25">
        <v>13.98</v>
      </c>
      <c r="H25" s="7">
        <f t="shared" si="1"/>
        <v>26.915454545454541</v>
      </c>
      <c r="I25" s="7">
        <f t="shared" si="2"/>
        <v>23.263383838383835</v>
      </c>
    </row>
    <row r="26" spans="1:9" x14ac:dyDescent="0.25">
      <c r="A26" s="8">
        <v>43862</v>
      </c>
      <c r="B26" t="s">
        <v>20</v>
      </c>
      <c r="C26" s="7">
        <v>9.5500000000000007</v>
      </c>
      <c r="D26" s="7">
        <f t="shared" si="0"/>
        <v>13.839090909090912</v>
      </c>
      <c r="E26" s="7">
        <f t="shared" si="0"/>
        <v>12.350738636363637</v>
      </c>
      <c r="F26" t="s">
        <v>20</v>
      </c>
      <c r="G26">
        <v>25.76</v>
      </c>
      <c r="H26" s="7">
        <f t="shared" si="1"/>
        <v>27.750000000000004</v>
      </c>
      <c r="I26" s="7">
        <f t="shared" si="2"/>
        <v>24.69784090909091</v>
      </c>
    </row>
    <row r="27" spans="1:9" x14ac:dyDescent="0.25">
      <c r="A27" s="8">
        <v>43831</v>
      </c>
      <c r="B27" t="s">
        <v>21</v>
      </c>
      <c r="C27" s="7">
        <v>7.23</v>
      </c>
      <c r="D27" s="7">
        <f t="shared" si="0"/>
        <v>13.156363636363636</v>
      </c>
      <c r="E27" s="7">
        <f t="shared" si="0"/>
        <v>12.817386363636365</v>
      </c>
      <c r="F27" t="s">
        <v>21</v>
      </c>
      <c r="G27">
        <v>16.88</v>
      </c>
      <c r="H27" s="7">
        <f t="shared" si="1"/>
        <v>26.318181818181817</v>
      </c>
      <c r="I27" s="7">
        <f t="shared" si="2"/>
        <v>26.209463383838383</v>
      </c>
    </row>
    <row r="28" spans="1:9" x14ac:dyDescent="0.25">
      <c r="A28" s="15">
        <v>43800</v>
      </c>
      <c r="B28" s="16" t="s">
        <v>22</v>
      </c>
      <c r="C28" s="17">
        <v>17.77</v>
      </c>
      <c r="D28" s="17">
        <f t="shared" si="0"/>
        <v>12.332727272727272</v>
      </c>
      <c r="E28" s="17">
        <f t="shared" si="0"/>
        <v>13.227247474747474</v>
      </c>
      <c r="F28" s="16" t="s">
        <v>22</v>
      </c>
      <c r="G28" s="16">
        <v>33.53</v>
      </c>
      <c r="H28" s="17">
        <f t="shared" si="1"/>
        <v>26.289090909090909</v>
      </c>
      <c r="I28" s="18">
        <f t="shared" si="2"/>
        <v>27.567171717171714</v>
      </c>
    </row>
    <row r="29" spans="1:9" x14ac:dyDescent="0.25">
      <c r="A29" s="19">
        <v>43770</v>
      </c>
      <c r="B29" s="20" t="s">
        <v>23</v>
      </c>
      <c r="C29" s="21">
        <v>12.12</v>
      </c>
      <c r="D29" s="21">
        <f t="shared" si="0"/>
        <v>13.057272727272727</v>
      </c>
      <c r="E29" s="21">
        <f t="shared" si="0"/>
        <v>13.594558080808083</v>
      </c>
      <c r="F29" s="20" t="s">
        <v>23</v>
      </c>
      <c r="G29" s="20">
        <v>31.17</v>
      </c>
      <c r="H29" s="21">
        <f t="shared" si="1"/>
        <v>28.520909090909093</v>
      </c>
      <c r="I29" s="22">
        <f t="shared" si="2"/>
        <v>28.838630050505046</v>
      </c>
    </row>
    <row r="30" spans="1:9" x14ac:dyDescent="0.25">
      <c r="A30" s="19">
        <v>43739</v>
      </c>
      <c r="B30" s="20" t="s">
        <v>24</v>
      </c>
      <c r="C30" s="21">
        <v>11.1</v>
      </c>
      <c r="D30" s="21">
        <f t="shared" si="0"/>
        <v>12.928333333333333</v>
      </c>
      <c r="E30" s="21">
        <f t="shared" si="0"/>
        <v>13.856426767676771</v>
      </c>
      <c r="F30" s="20" t="s">
        <v>24</v>
      </c>
      <c r="G30" s="20">
        <v>34.72</v>
      </c>
      <c r="H30" s="21">
        <f t="shared" si="1"/>
        <v>28.693333333333332</v>
      </c>
      <c r="I30" s="22">
        <f t="shared" si="2"/>
        <v>29.873074494949488</v>
      </c>
    </row>
    <row r="31" spans="1:9" x14ac:dyDescent="0.25">
      <c r="A31" s="19">
        <v>43709</v>
      </c>
      <c r="B31" s="20" t="s">
        <v>25</v>
      </c>
      <c r="C31" s="21">
        <v>13.47</v>
      </c>
      <c r="D31" s="21">
        <f t="shared" si="0"/>
        <v>14.404166666666667</v>
      </c>
      <c r="E31" s="21">
        <f t="shared" si="0"/>
        <v>14.047645202020204</v>
      </c>
      <c r="F31" s="20" t="s">
        <v>25</v>
      </c>
      <c r="G31" s="20">
        <v>34.42</v>
      </c>
      <c r="H31" s="21">
        <f t="shared" si="1"/>
        <v>32.291666666666664</v>
      </c>
      <c r="I31" s="22">
        <f t="shared" si="2"/>
        <v>30.722803030303027</v>
      </c>
    </row>
    <row r="32" spans="1:9" x14ac:dyDescent="0.25">
      <c r="A32" s="19">
        <v>43678</v>
      </c>
      <c r="B32" s="20" t="s">
        <v>26</v>
      </c>
      <c r="C32" s="21">
        <v>32.01</v>
      </c>
      <c r="D32" s="21">
        <f t="shared" si="0"/>
        <v>14.982500000000002</v>
      </c>
      <c r="E32" s="21">
        <f t="shared" si="0"/>
        <v>14.217954545454548</v>
      </c>
      <c r="F32" s="20" t="s">
        <v>26</v>
      </c>
      <c r="G32" s="20">
        <v>38.369999999999997</v>
      </c>
      <c r="H32" s="21">
        <f t="shared" si="1"/>
        <v>33.955833333333331</v>
      </c>
      <c r="I32" s="22">
        <f t="shared" si="2"/>
        <v>31.448459595959594</v>
      </c>
    </row>
    <row r="33" spans="1:9" x14ac:dyDescent="0.25">
      <c r="A33" s="19">
        <v>43647</v>
      </c>
      <c r="B33" s="20" t="s">
        <v>27</v>
      </c>
      <c r="C33" s="21">
        <v>20.74</v>
      </c>
      <c r="D33" s="21">
        <f t="shared" si="0"/>
        <v>14.978333333333333</v>
      </c>
      <c r="E33" s="21">
        <f t="shared" si="0"/>
        <v>14.36657196969697</v>
      </c>
      <c r="F33" s="20" t="s">
        <v>27</v>
      </c>
      <c r="G33" s="20">
        <v>44.87</v>
      </c>
      <c r="H33" s="21">
        <f t="shared" si="1"/>
        <v>34.152499999999996</v>
      </c>
      <c r="I33" s="22">
        <f t="shared" si="2"/>
        <v>32.11505681818182</v>
      </c>
    </row>
    <row r="34" spans="1:9" x14ac:dyDescent="0.25">
      <c r="A34" s="19">
        <v>43617</v>
      </c>
      <c r="B34" s="20" t="s">
        <v>28</v>
      </c>
      <c r="C34" s="21">
        <v>14.19</v>
      </c>
      <c r="D34" s="21">
        <f t="shared" si="0"/>
        <v>14.994999999999999</v>
      </c>
      <c r="E34" s="21">
        <f t="shared" si="0"/>
        <v>14.582916666666669</v>
      </c>
      <c r="F34" s="20" t="s">
        <v>28</v>
      </c>
      <c r="G34" s="20">
        <v>40.03</v>
      </c>
      <c r="H34" s="21">
        <f t="shared" si="1"/>
        <v>34.5075</v>
      </c>
      <c r="I34" s="22">
        <f t="shared" si="2"/>
        <v>32.973819444444445</v>
      </c>
    </row>
    <row r="35" spans="1:9" x14ac:dyDescent="0.25">
      <c r="A35" s="19">
        <v>43586</v>
      </c>
      <c r="B35" s="20" t="s">
        <v>29</v>
      </c>
      <c r="C35" s="21">
        <v>11.51</v>
      </c>
      <c r="D35" s="21">
        <f t="shared" si="0"/>
        <v>15.143333333333336</v>
      </c>
      <c r="E35" s="21">
        <f t="shared" si="0"/>
        <v>14.860397727272728</v>
      </c>
      <c r="F35" s="20" t="s">
        <v>29</v>
      </c>
      <c r="G35" s="20">
        <v>30.59</v>
      </c>
      <c r="H35" s="21">
        <f t="shared" si="1"/>
        <v>34.463333333333331</v>
      </c>
      <c r="I35" s="22">
        <f t="shared" si="2"/>
        <v>33.833547979797977</v>
      </c>
    </row>
    <row r="36" spans="1:9" x14ac:dyDescent="0.25">
      <c r="A36" s="19">
        <v>43556</v>
      </c>
      <c r="B36" s="20" t="s">
        <v>30</v>
      </c>
      <c r="C36" s="21">
        <v>17.71</v>
      </c>
      <c r="D36" s="21">
        <f t="shared" si="0"/>
        <v>15.209166666666668</v>
      </c>
      <c r="E36" s="21">
        <f t="shared" si="0"/>
        <v>15.081736111111111</v>
      </c>
      <c r="F36" s="20" t="s">
        <v>30</v>
      </c>
      <c r="G36" s="20">
        <v>43.18</v>
      </c>
      <c r="H36" s="21">
        <f t="shared" si="1"/>
        <v>34.81583333333333</v>
      </c>
      <c r="I36" s="22">
        <f t="shared" si="2"/>
        <v>34.466597222222227</v>
      </c>
    </row>
    <row r="37" spans="1:9" x14ac:dyDescent="0.25">
      <c r="A37" s="19">
        <v>43525</v>
      </c>
      <c r="B37" s="20" t="s">
        <v>31</v>
      </c>
      <c r="C37" s="21">
        <v>12.39</v>
      </c>
      <c r="D37" s="21">
        <f t="shared" si="0"/>
        <v>15.589166666666666</v>
      </c>
      <c r="E37" s="21">
        <f t="shared" si="0"/>
        <v>15.312569444444444</v>
      </c>
      <c r="F37" s="20" t="s">
        <v>31</v>
      </c>
      <c r="G37" s="20">
        <v>33.950000000000003</v>
      </c>
      <c r="H37" s="21">
        <f t="shared" si="1"/>
        <v>35.623333333333335</v>
      </c>
      <c r="I37" s="22">
        <f t="shared" si="2"/>
        <v>35.094722222222224</v>
      </c>
    </row>
    <row r="38" spans="1:9" x14ac:dyDescent="0.25">
      <c r="A38" s="19">
        <v>43497</v>
      </c>
      <c r="B38" s="20" t="s">
        <v>32</v>
      </c>
      <c r="C38" s="21">
        <v>9.5</v>
      </c>
      <c r="D38" s="21">
        <f t="shared" si="0"/>
        <v>15.6225</v>
      </c>
      <c r="E38" s="21">
        <f t="shared" si="0"/>
        <v>15.377083333333333</v>
      </c>
      <c r="F38" s="20" t="s">
        <v>32</v>
      </c>
      <c r="G38" s="20">
        <v>28.12</v>
      </c>
      <c r="H38" s="21">
        <f t="shared" si="1"/>
        <v>35.74916666666666</v>
      </c>
      <c r="I38" s="22">
        <f t="shared" si="2"/>
        <v>35.333472222222227</v>
      </c>
    </row>
    <row r="39" spans="1:9" x14ac:dyDescent="0.25">
      <c r="A39" s="23">
        <v>43466</v>
      </c>
      <c r="B39" s="24" t="s">
        <v>33</v>
      </c>
      <c r="C39" s="25">
        <v>7.43</v>
      </c>
      <c r="D39" s="25">
        <f t="shared" si="0"/>
        <v>15.7525</v>
      </c>
      <c r="E39" s="25">
        <f t="shared" si="0"/>
        <v>15.410763888888889</v>
      </c>
      <c r="F39" s="24" t="s">
        <v>33</v>
      </c>
      <c r="G39" s="24">
        <v>21.14</v>
      </c>
      <c r="H39" s="25">
        <f t="shared" si="1"/>
        <v>36.623333333333328</v>
      </c>
      <c r="I39" s="26">
        <f t="shared" si="2"/>
        <v>35.400416666666672</v>
      </c>
    </row>
    <row r="40" spans="1:9" x14ac:dyDescent="0.25">
      <c r="A40" s="8">
        <v>43435</v>
      </c>
      <c r="B40" t="s">
        <v>34</v>
      </c>
      <c r="C40" s="7">
        <v>19.55</v>
      </c>
      <c r="D40" s="7">
        <f t="shared" si="0"/>
        <v>15.662499999999996</v>
      </c>
      <c r="E40" s="7">
        <f t="shared" si="0"/>
        <v>15.447986111111112</v>
      </c>
      <c r="F40" t="s">
        <v>34</v>
      </c>
      <c r="G40">
        <v>33</v>
      </c>
      <c r="H40" s="7">
        <f t="shared" si="1"/>
        <v>36.605833333333329</v>
      </c>
      <c r="I40" s="7">
        <f t="shared" si="2"/>
        <v>35.463750000000005</v>
      </c>
    </row>
    <row r="41" spans="1:9" x14ac:dyDescent="0.25">
      <c r="A41" s="8">
        <v>43405</v>
      </c>
      <c r="B41" t="s">
        <v>35</v>
      </c>
      <c r="C41" s="7">
        <v>12.91</v>
      </c>
      <c r="D41" s="7">
        <f t="shared" si="0"/>
        <v>15.713333333333333</v>
      </c>
      <c r="E41" s="7">
        <f t="shared" si="0"/>
        <v>15.473680555555561</v>
      </c>
      <c r="F41" t="s">
        <v>35</v>
      </c>
      <c r="G41">
        <v>35.4</v>
      </c>
      <c r="H41" s="7">
        <f t="shared" si="1"/>
        <v>36.1175</v>
      </c>
      <c r="I41" s="7">
        <f t="shared" si="2"/>
        <v>35.45673611111112</v>
      </c>
    </row>
    <row r="42" spans="1:9" x14ac:dyDescent="0.25">
      <c r="A42" s="8">
        <v>43374</v>
      </c>
      <c r="B42" t="s">
        <v>36</v>
      </c>
      <c r="C42" s="7">
        <v>15.66</v>
      </c>
      <c r="D42" s="7">
        <f t="shared" si="0"/>
        <v>15.698333333333336</v>
      </c>
      <c r="E42" s="7">
        <f t="shared" si="0"/>
        <v>15.471597222222224</v>
      </c>
      <c r="F42" t="s">
        <v>36</v>
      </c>
      <c r="G42">
        <v>44.41</v>
      </c>
      <c r="H42" s="7">
        <f t="shared" si="1"/>
        <v>36.230833333333329</v>
      </c>
      <c r="I42" s="7">
        <f t="shared" si="2"/>
        <v>35.457083333333337</v>
      </c>
    </row>
    <row r="43" spans="1:9" x14ac:dyDescent="0.25">
      <c r="A43" s="8">
        <v>43344</v>
      </c>
      <c r="B43" t="s">
        <v>37</v>
      </c>
      <c r="C43" s="7">
        <v>13.87</v>
      </c>
      <c r="D43" s="7">
        <f t="shared" si="0"/>
        <v>15.178333333333335</v>
      </c>
      <c r="E43" s="7">
        <f t="shared" si="0"/>
        <v>15.441875000000001</v>
      </c>
      <c r="F43" t="s">
        <v>37</v>
      </c>
      <c r="G43">
        <v>35.93</v>
      </c>
      <c r="H43" s="7">
        <f t="shared" si="1"/>
        <v>35.156666666666673</v>
      </c>
      <c r="I43" s="7">
        <f t="shared" si="2"/>
        <v>35.377708333333338</v>
      </c>
    </row>
    <row r="44" spans="1:9" x14ac:dyDescent="0.25">
      <c r="A44" s="8">
        <v>43313</v>
      </c>
      <c r="B44" t="s">
        <v>38</v>
      </c>
      <c r="C44" s="7">
        <v>33.57</v>
      </c>
      <c r="D44" s="7">
        <f t="shared" si="0"/>
        <v>15.38666666666667</v>
      </c>
      <c r="E44" s="7">
        <f t="shared" si="0"/>
        <v>15.366250000000001</v>
      </c>
      <c r="F44" t="s">
        <v>38</v>
      </c>
      <c r="G44">
        <v>48.86</v>
      </c>
      <c r="H44" s="7">
        <f t="shared" si="1"/>
        <v>34.759166666666665</v>
      </c>
      <c r="I44" s="7">
        <f t="shared" si="2"/>
        <v>35.185416666666669</v>
      </c>
    </row>
    <row r="45" spans="1:9" x14ac:dyDescent="0.25">
      <c r="A45" s="8">
        <v>43282</v>
      </c>
      <c r="B45" t="s">
        <v>39</v>
      </c>
      <c r="C45" s="7">
        <v>19.66</v>
      </c>
      <c r="D45" s="7">
        <f t="shared" si="0"/>
        <v>15.425000000000004</v>
      </c>
      <c r="E45" s="7">
        <f t="shared" si="0"/>
        <v>15.267222222222223</v>
      </c>
      <c r="F45" t="s">
        <v>39</v>
      </c>
      <c r="G45">
        <v>44.66</v>
      </c>
      <c r="H45" s="7">
        <f t="shared" si="1"/>
        <v>34.912500000000001</v>
      </c>
      <c r="I45" s="7">
        <f t="shared" si="2"/>
        <v>34.896180555555553</v>
      </c>
    </row>
    <row r="46" spans="1:9" x14ac:dyDescent="0.25">
      <c r="A46" s="8">
        <v>43252</v>
      </c>
      <c r="B46" t="s">
        <v>40</v>
      </c>
      <c r="C46" s="7">
        <v>14.8</v>
      </c>
      <c r="D46" s="7">
        <f t="shared" si="0"/>
        <v>15.303333333333336</v>
      </c>
      <c r="E46" s="7">
        <f t="shared" si="0"/>
        <v>15.134236111111113</v>
      </c>
      <c r="F46" t="s">
        <v>40</v>
      </c>
      <c r="G46">
        <v>34.17</v>
      </c>
      <c r="H46" s="7">
        <f t="shared" si="1"/>
        <v>34.423333333333332</v>
      </c>
      <c r="I46" s="7">
        <f t="shared" si="2"/>
        <v>34.517847222222215</v>
      </c>
    </row>
    <row r="47" spans="1:9" x14ac:dyDescent="0.25">
      <c r="A47" s="8">
        <v>43221</v>
      </c>
      <c r="B47" t="s">
        <v>41</v>
      </c>
      <c r="C47" s="7">
        <v>11.33</v>
      </c>
      <c r="D47" s="7">
        <f t="shared" si="0"/>
        <v>15.118333333333331</v>
      </c>
      <c r="E47" s="7">
        <f t="shared" si="0"/>
        <v>15.012083333333335</v>
      </c>
      <c r="F47" t="s">
        <v>41</v>
      </c>
      <c r="G47">
        <v>31.95</v>
      </c>
      <c r="H47" s="7">
        <f t="shared" si="1"/>
        <v>34.467500000000001</v>
      </c>
      <c r="I47" s="7">
        <f t="shared" si="2"/>
        <v>34.111458333333331</v>
      </c>
    </row>
    <row r="48" spans="1:9" x14ac:dyDescent="0.25">
      <c r="A48" s="8">
        <v>43191</v>
      </c>
      <c r="B48" t="s">
        <v>42</v>
      </c>
      <c r="C48" s="7">
        <v>11.47</v>
      </c>
      <c r="D48" s="7">
        <f t="shared" si="0"/>
        <v>14.852499999999999</v>
      </c>
      <c r="E48" s="7">
        <f t="shared" si="0"/>
        <v>14.860972222222221</v>
      </c>
      <c r="F48" t="s">
        <v>42</v>
      </c>
      <c r="G48">
        <v>30.29</v>
      </c>
      <c r="H48" s="7">
        <f t="shared" si="1"/>
        <v>33.863333333333323</v>
      </c>
      <c r="I48" s="7">
        <f t="shared" si="2"/>
        <v>33.718680555555558</v>
      </c>
    </row>
    <row r="49" spans="1:9" x14ac:dyDescent="0.25">
      <c r="A49" s="8">
        <v>43160</v>
      </c>
      <c r="B49" t="s">
        <v>43</v>
      </c>
      <c r="C49" s="7">
        <v>14.89</v>
      </c>
      <c r="D49" s="7">
        <f t="shared" si="0"/>
        <v>14.681666666666663</v>
      </c>
      <c r="E49" s="7">
        <f t="shared" si="0"/>
        <v>14.689722222222224</v>
      </c>
      <c r="F49" t="s">
        <v>43</v>
      </c>
      <c r="G49">
        <v>29.18</v>
      </c>
      <c r="H49" s="7">
        <f t="shared" si="1"/>
        <v>33.31583333333333</v>
      </c>
      <c r="I49" s="7">
        <f t="shared" si="2"/>
        <v>33.262013888888887</v>
      </c>
    </row>
    <row r="50" spans="1:9" x14ac:dyDescent="0.25">
      <c r="A50" s="8">
        <v>43132</v>
      </c>
      <c r="B50" t="s">
        <v>44</v>
      </c>
      <c r="C50" s="7">
        <v>9.9600000000000009</v>
      </c>
      <c r="D50" s="7">
        <f t="shared" si="0"/>
        <v>14.434166666666668</v>
      </c>
      <c r="E50" s="7">
        <f t="shared" si="0"/>
        <v>14.615972222222224</v>
      </c>
      <c r="F50" t="s">
        <v>44</v>
      </c>
      <c r="G50">
        <v>29.96</v>
      </c>
      <c r="H50" s="7">
        <f t="shared" si="1"/>
        <v>32.278333333333336</v>
      </c>
      <c r="I50" s="7">
        <f t="shared" si="2"/>
        <v>32.969513888888891</v>
      </c>
    </row>
    <row r="51" spans="1:9" x14ac:dyDescent="0.25">
      <c r="A51" s="8">
        <v>43101</v>
      </c>
      <c r="B51" t="s">
        <v>45</v>
      </c>
      <c r="C51" s="7">
        <v>5.97</v>
      </c>
      <c r="D51" s="7">
        <f t="shared" si="0"/>
        <v>14.156666666666668</v>
      </c>
      <c r="E51" s="7">
        <f t="shared" si="0"/>
        <v>14.500138888888889</v>
      </c>
      <c r="F51" t="s">
        <v>45</v>
      </c>
      <c r="G51">
        <v>15.27</v>
      </c>
      <c r="H51" s="7">
        <f t="shared" si="1"/>
        <v>32.083333333333336</v>
      </c>
      <c r="I51" s="7">
        <f t="shared" si="2"/>
        <v>32.720763888888882</v>
      </c>
    </row>
    <row r="52" spans="1:9" x14ac:dyDescent="0.25">
      <c r="A52" s="8">
        <v>43070</v>
      </c>
      <c r="B52" t="s">
        <v>46</v>
      </c>
      <c r="C52" s="7">
        <v>17.329999999999998</v>
      </c>
      <c r="D52" s="7">
        <f t="shared" si="0"/>
        <v>14.196666666666667</v>
      </c>
      <c r="E52" s="7">
        <f t="shared" si="0"/>
        <v>14.384236111111113</v>
      </c>
      <c r="F52" t="s">
        <v>46</v>
      </c>
      <c r="G52">
        <v>33.53</v>
      </c>
      <c r="H52" s="7">
        <f t="shared" si="1"/>
        <v>31.729166666666668</v>
      </c>
      <c r="I52" s="7">
        <f t="shared" si="2"/>
        <v>32.464930555555554</v>
      </c>
    </row>
    <row r="53" spans="1:9" x14ac:dyDescent="0.25">
      <c r="A53" s="8">
        <v>43040</v>
      </c>
      <c r="B53" t="s">
        <v>47</v>
      </c>
      <c r="C53" s="7">
        <v>9.7200000000000006</v>
      </c>
      <c r="D53" s="7">
        <f t="shared" si="0"/>
        <v>13.9</v>
      </c>
      <c r="E53" s="7">
        <f t="shared" si="0"/>
        <v>14.283541666666666</v>
      </c>
      <c r="F53" t="s">
        <v>47</v>
      </c>
      <c r="G53">
        <v>28.15</v>
      </c>
      <c r="H53" s="7">
        <f t="shared" si="1"/>
        <v>31.404166666666669</v>
      </c>
      <c r="I53" s="7">
        <f t="shared" si="2"/>
        <v>32.254027777777772</v>
      </c>
    </row>
    <row r="54" spans="1:9" x14ac:dyDescent="0.25">
      <c r="A54" s="8">
        <v>43009</v>
      </c>
      <c r="B54" t="s">
        <v>48</v>
      </c>
      <c r="C54" s="7">
        <v>13.61</v>
      </c>
      <c r="D54" s="7">
        <f t="shared" si="0"/>
        <v>13.643333333333336</v>
      </c>
      <c r="E54" s="7">
        <f t="shared" si="0"/>
        <v>14.201041666666667</v>
      </c>
      <c r="F54" t="s">
        <v>48</v>
      </c>
      <c r="G54">
        <v>37.840000000000003</v>
      </c>
      <c r="H54" s="7">
        <f t="shared" si="1"/>
        <v>30.750833333333333</v>
      </c>
      <c r="I54" s="7">
        <f t="shared" si="2"/>
        <v>32.042361111111106</v>
      </c>
    </row>
    <row r="55" spans="1:9" x14ac:dyDescent="0.25">
      <c r="A55" s="8">
        <v>42979</v>
      </c>
      <c r="B55" t="s">
        <v>49</v>
      </c>
      <c r="C55" s="7">
        <v>10.9</v>
      </c>
      <c r="D55" s="7">
        <f t="shared" si="0"/>
        <v>14.293333333333335</v>
      </c>
      <c r="E55" s="7">
        <f t="shared" si="0"/>
        <v>14.144236111111111</v>
      </c>
      <c r="F55" t="s">
        <v>49</v>
      </c>
      <c r="G55">
        <v>23.48</v>
      </c>
      <c r="H55" s="7">
        <f t="shared" si="1"/>
        <v>31.646666666666672</v>
      </c>
      <c r="I55" s="7">
        <f t="shared" si="2"/>
        <v>31.903819444444448</v>
      </c>
    </row>
    <row r="56" spans="1:9" x14ac:dyDescent="0.25">
      <c r="A56" s="8">
        <v>42948</v>
      </c>
      <c r="B56" t="s">
        <v>50</v>
      </c>
      <c r="C56" s="7">
        <v>30.24</v>
      </c>
      <c r="D56" s="7">
        <f t="shared" si="0"/>
        <v>13.996666666666668</v>
      </c>
      <c r="E56" s="7">
        <f t="shared" si="0"/>
        <v>14.099930555555554</v>
      </c>
      <c r="F56" t="s">
        <v>50</v>
      </c>
      <c r="G56">
        <v>46.52</v>
      </c>
      <c r="H56" s="7">
        <f t="shared" si="1"/>
        <v>31.77416666666667</v>
      </c>
      <c r="I56" s="7">
        <f t="shared" si="2"/>
        <v>31.77826388888889</v>
      </c>
    </row>
    <row r="57" spans="1:9" x14ac:dyDescent="0.25">
      <c r="A57" s="8">
        <v>42917</v>
      </c>
      <c r="B57" t="s">
        <v>51</v>
      </c>
      <c r="C57" s="7">
        <v>20.14</v>
      </c>
      <c r="D57" s="7">
        <f t="shared" si="0"/>
        <v>14.034166666666666</v>
      </c>
      <c r="E57" s="7">
        <f t="shared" si="0"/>
        <v>14.088819444444447</v>
      </c>
      <c r="F57" t="s">
        <v>51</v>
      </c>
      <c r="G57">
        <v>40.409999999999997</v>
      </c>
      <c r="H57" s="7">
        <f t="shared" si="1"/>
        <v>31.842500000000001</v>
      </c>
      <c r="I57" s="7">
        <f t="shared" si="2"/>
        <v>31.781736111111112</v>
      </c>
    </row>
    <row r="58" spans="1:9" x14ac:dyDescent="0.25">
      <c r="A58" s="8">
        <v>42887</v>
      </c>
      <c r="B58" t="s">
        <v>52</v>
      </c>
      <c r="C58" s="7">
        <v>11.24</v>
      </c>
      <c r="D58" s="7">
        <f t="shared" si="0"/>
        <v>14.094999999999999</v>
      </c>
      <c r="E58" s="7">
        <f t="shared" si="0"/>
        <v>14.082777777777778</v>
      </c>
      <c r="F58" t="s">
        <v>52</v>
      </c>
      <c r="G58">
        <v>30.27</v>
      </c>
      <c r="H58" s="7">
        <f t="shared" si="1"/>
        <v>31.892500000000002</v>
      </c>
      <c r="I58" s="7">
        <f t="shared" si="2"/>
        <v>31.794097222222224</v>
      </c>
    </row>
    <row r="59" spans="1:9" x14ac:dyDescent="0.25">
      <c r="A59" s="8">
        <v>42856</v>
      </c>
      <c r="B59" t="s">
        <v>53</v>
      </c>
      <c r="C59" s="7">
        <v>8.25</v>
      </c>
      <c r="D59" s="7">
        <f t="shared" si="0"/>
        <v>14.12833333333333</v>
      </c>
      <c r="E59" s="7">
        <f t="shared" si="0"/>
        <v>14.068541666666668</v>
      </c>
      <c r="F59" t="s">
        <v>53</v>
      </c>
      <c r="G59">
        <v>24.11</v>
      </c>
      <c r="H59" s="7">
        <f t="shared" si="1"/>
        <v>31.927500000000006</v>
      </c>
      <c r="I59" s="7">
        <f t="shared" si="2"/>
        <v>31.80638888888889</v>
      </c>
    </row>
    <row r="60" spans="1:9" x14ac:dyDescent="0.25">
      <c r="A60" s="8">
        <v>42826</v>
      </c>
      <c r="B60" t="s">
        <v>54</v>
      </c>
      <c r="C60" s="7">
        <v>19.27</v>
      </c>
      <c r="D60" s="7">
        <f t="shared" si="0"/>
        <v>14.170833333333329</v>
      </c>
      <c r="E60" s="7">
        <f t="shared" si="0"/>
        <v>14.073819444444444</v>
      </c>
      <c r="F60" t="s">
        <v>54</v>
      </c>
      <c r="G60">
        <v>41.04</v>
      </c>
      <c r="H60" s="7">
        <f t="shared" si="1"/>
        <v>32.200833333333328</v>
      </c>
      <c r="I60" s="7">
        <f t="shared" si="2"/>
        <v>31.85604166666667</v>
      </c>
    </row>
    <row r="61" spans="1:9" x14ac:dyDescent="0.25">
      <c r="A61" s="8">
        <v>42795</v>
      </c>
      <c r="B61" t="s">
        <v>55</v>
      </c>
      <c r="C61" s="7">
        <v>11.33</v>
      </c>
      <c r="D61" s="7">
        <f t="shared" si="0"/>
        <v>14.149999999999997</v>
      </c>
      <c r="E61" s="7">
        <f t="shared" si="0"/>
        <v>14.114375000000001</v>
      </c>
      <c r="F61" t="s">
        <v>55</v>
      </c>
      <c r="G61">
        <v>30.71</v>
      </c>
      <c r="H61" s="7">
        <f t="shared" si="1"/>
        <v>31.80916666666667</v>
      </c>
      <c r="I61" s="7">
        <f t="shared" si="2"/>
        <v>32.00395833333333</v>
      </c>
    </row>
    <row r="62" spans="1:9" x14ac:dyDescent="0.25">
      <c r="A62" s="8">
        <v>42767</v>
      </c>
      <c r="B62" t="s">
        <v>56</v>
      </c>
      <c r="C62" s="7">
        <v>10.41</v>
      </c>
      <c r="D62" s="7">
        <f t="shared" si="0"/>
        <v>14.300833333333332</v>
      </c>
      <c r="E62" s="7">
        <f t="shared" si="0"/>
        <v>14.044513888888888</v>
      </c>
      <c r="F62" t="s">
        <v>56</v>
      </c>
      <c r="G62">
        <v>30.78</v>
      </c>
      <c r="H62" s="7">
        <f t="shared" si="1"/>
        <v>32.32</v>
      </c>
      <c r="I62" s="7">
        <f t="shared" si="2"/>
        <v>31.973263888888891</v>
      </c>
    </row>
    <row r="63" spans="1:9" x14ac:dyDescent="0.25">
      <c r="A63" s="8">
        <v>42736</v>
      </c>
      <c r="B63" t="s">
        <v>57</v>
      </c>
      <c r="C63" s="7">
        <v>6.7</v>
      </c>
      <c r="D63" s="7">
        <f t="shared" si="0"/>
        <v>14.08416666666667</v>
      </c>
      <c r="E63" s="7">
        <f t="shared" si="0"/>
        <v>14.032708333333334</v>
      </c>
      <c r="F63" t="s">
        <v>57</v>
      </c>
      <c r="G63">
        <v>15.87</v>
      </c>
      <c r="H63" s="7">
        <f t="shared" si="1"/>
        <v>32.231666666666662</v>
      </c>
      <c r="I63" s="7">
        <f t="shared" si="2"/>
        <v>32.00256944444444</v>
      </c>
    </row>
    <row r="64" spans="1:9" x14ac:dyDescent="0.25">
      <c r="A64" s="8">
        <v>42705</v>
      </c>
      <c r="B64" t="s">
        <v>58</v>
      </c>
      <c r="C64" s="7">
        <v>17.73</v>
      </c>
      <c r="D64" s="7">
        <f t="shared" si="0"/>
        <v>14.025833333333333</v>
      </c>
      <c r="E64" s="7">
        <f t="shared" si="0"/>
        <v>14.015069444444443</v>
      </c>
      <c r="F64" t="s">
        <v>58</v>
      </c>
      <c r="G64">
        <v>33.950000000000003</v>
      </c>
      <c r="H64" s="7">
        <f t="shared" si="1"/>
        <v>31.876666666666665</v>
      </c>
      <c r="I64" s="7">
        <f t="shared" si="2"/>
        <v>31.999097222222222</v>
      </c>
    </row>
    <row r="65" spans="1:9" x14ac:dyDescent="0.25">
      <c r="A65" s="8">
        <v>42675</v>
      </c>
      <c r="B65" t="s">
        <v>59</v>
      </c>
      <c r="C65" s="7">
        <v>10.23</v>
      </c>
      <c r="D65" s="7">
        <f t="shared" si="0"/>
        <v>13.963333333333333</v>
      </c>
      <c r="E65" s="7">
        <f t="shared" si="0"/>
        <v>14.006944444444443</v>
      </c>
      <c r="F65" t="s">
        <v>59</v>
      </c>
      <c r="G65">
        <v>31.43</v>
      </c>
      <c r="H65" s="7">
        <f t="shared" si="1"/>
        <v>32</v>
      </c>
      <c r="I65" s="7">
        <f t="shared" si="2"/>
        <v>32.019236111111105</v>
      </c>
    </row>
    <row r="66" spans="1:9" x14ac:dyDescent="0.25">
      <c r="A66" s="8">
        <v>42644</v>
      </c>
      <c r="B66" t="s">
        <v>60</v>
      </c>
      <c r="C66" s="7">
        <v>13.36</v>
      </c>
      <c r="D66" s="7">
        <f t="shared" si="0"/>
        <v>14.13</v>
      </c>
      <c r="E66" s="7">
        <f t="shared" si="0"/>
        <v>13.977777777777776</v>
      </c>
      <c r="F66" t="s">
        <v>60</v>
      </c>
      <c r="G66">
        <v>33.14</v>
      </c>
      <c r="H66" s="7">
        <f t="shared" si="1"/>
        <v>32.525833333333331</v>
      </c>
      <c r="I66" s="7">
        <f t="shared" si="2"/>
        <v>31.989236111111108</v>
      </c>
    </row>
    <row r="67" spans="1:9" x14ac:dyDescent="0.25">
      <c r="A67" s="8">
        <v>42614</v>
      </c>
      <c r="B67" t="s">
        <v>61</v>
      </c>
      <c r="C67" s="7">
        <v>12.71</v>
      </c>
      <c r="D67" s="7">
        <f t="shared" si="0"/>
        <v>13.455</v>
      </c>
      <c r="E67" s="7">
        <f t="shared" si="0"/>
        <v>13.952152777777778</v>
      </c>
      <c r="F67" t="s">
        <v>61</v>
      </c>
      <c r="G67">
        <v>29.61</v>
      </c>
      <c r="H67" s="7">
        <f t="shared" si="1"/>
        <v>31.278333333333336</v>
      </c>
      <c r="I67" s="7">
        <f t="shared" si="2"/>
        <v>31.947152777777777</v>
      </c>
    </row>
    <row r="68" spans="1:9" x14ac:dyDescent="0.25">
      <c r="A68" s="8">
        <v>42583</v>
      </c>
      <c r="B68" t="s">
        <v>62</v>
      </c>
      <c r="C68" s="7">
        <v>27.64</v>
      </c>
      <c r="D68" s="7">
        <f t="shared" si="0"/>
        <v>13.854999999999999</v>
      </c>
      <c r="E68" s="7">
        <f t="shared" si="0"/>
        <v>13.916805555555555</v>
      </c>
      <c r="F68" t="s">
        <v>62</v>
      </c>
      <c r="G68">
        <v>45.46</v>
      </c>
      <c r="H68" s="7">
        <f t="shared" si="1"/>
        <v>32.12583333333334</v>
      </c>
      <c r="I68" s="7">
        <f t="shared" si="2"/>
        <v>31.878611111111113</v>
      </c>
    </row>
    <row r="69" spans="1:9" x14ac:dyDescent="0.25">
      <c r="A69" s="8">
        <v>42552</v>
      </c>
      <c r="B69" t="s">
        <v>63</v>
      </c>
      <c r="C69" s="7">
        <v>19.440000000000001</v>
      </c>
      <c r="D69" s="7">
        <f t="shared" si="0"/>
        <v>13.8225</v>
      </c>
      <c r="E69" s="7">
        <f t="shared" si="0"/>
        <v>13.856736111111113</v>
      </c>
      <c r="F69" t="s">
        <v>63</v>
      </c>
      <c r="G69">
        <v>36.15</v>
      </c>
      <c r="H69" s="7">
        <f t="shared" si="1"/>
        <v>31.800833333333333</v>
      </c>
      <c r="I69" s="7">
        <f t="shared" si="2"/>
        <v>31.740625000000005</v>
      </c>
    </row>
    <row r="70" spans="1:9" x14ac:dyDescent="0.25">
      <c r="A70" s="8">
        <v>42522</v>
      </c>
      <c r="B70" t="s">
        <v>64</v>
      </c>
      <c r="C70" s="7">
        <v>10.49</v>
      </c>
      <c r="D70" s="7">
        <f t="shared" si="0"/>
        <v>13.9975</v>
      </c>
      <c r="E70" s="7">
        <f t="shared" si="0"/>
        <v>13.792222222222223</v>
      </c>
      <c r="F70" t="s">
        <v>64</v>
      </c>
      <c r="G70">
        <v>31.75</v>
      </c>
      <c r="H70" s="7">
        <f t="shared" si="1"/>
        <v>32.134166666666665</v>
      </c>
      <c r="I70" s="7">
        <f t="shared" si="2"/>
        <v>31.536944444444448</v>
      </c>
    </row>
    <row r="71" spans="1:9" x14ac:dyDescent="0.25">
      <c r="A71" s="8">
        <v>42491</v>
      </c>
      <c r="B71" t="s">
        <v>65</v>
      </c>
      <c r="C71" s="7">
        <v>10.25</v>
      </c>
      <c r="D71" s="7">
        <f t="shared" si="0"/>
        <v>13.778333333333334</v>
      </c>
      <c r="E71" s="7">
        <f t="shared" si="0"/>
        <v>13.717152777777779</v>
      </c>
      <c r="F71" t="s">
        <v>65</v>
      </c>
      <c r="G71">
        <v>30.42</v>
      </c>
      <c r="H71" s="7">
        <f t="shared" si="1"/>
        <v>31.567499999999995</v>
      </c>
      <c r="I71" s="7">
        <f t="shared" si="2"/>
        <v>31.352430555555561</v>
      </c>
    </row>
    <row r="72" spans="1:9" x14ac:dyDescent="0.25">
      <c r="A72" s="8">
        <v>42461</v>
      </c>
      <c r="B72" t="s">
        <v>66</v>
      </c>
      <c r="C72" s="7">
        <v>11.17</v>
      </c>
      <c r="D72" s="7">
        <f t="shared" si="0"/>
        <v>13.863333333333335</v>
      </c>
      <c r="E72" s="7">
        <f t="shared" si="0"/>
        <v>13.652777777777777</v>
      </c>
      <c r="F72" t="s">
        <v>66</v>
      </c>
      <c r="G72">
        <v>26.07</v>
      </c>
      <c r="H72" s="7">
        <f t="shared" si="1"/>
        <v>31.695833333333336</v>
      </c>
      <c r="I72" s="7">
        <f t="shared" si="2"/>
        <v>31.160347222222224</v>
      </c>
    </row>
    <row r="73" spans="1:9" x14ac:dyDescent="0.25">
      <c r="A73" s="8">
        <v>42430</v>
      </c>
      <c r="B73" t="s">
        <v>67</v>
      </c>
      <c r="C73" s="7">
        <v>16.13</v>
      </c>
      <c r="D73" s="7">
        <f t="shared" si="0"/>
        <v>13.725833333333334</v>
      </c>
      <c r="E73" s="7">
        <f t="shared" si="0"/>
        <v>13.590763888888887</v>
      </c>
      <c r="F73" t="s">
        <v>67</v>
      </c>
      <c r="G73">
        <v>40.880000000000003</v>
      </c>
      <c r="H73" s="7">
        <f t="shared" si="1"/>
        <v>30.986666666666661</v>
      </c>
      <c r="I73" s="7">
        <f t="shared" si="2"/>
        <v>30.936041666666664</v>
      </c>
    </row>
    <row r="74" spans="1:9" x14ac:dyDescent="0.25">
      <c r="A74" s="8">
        <v>42401</v>
      </c>
      <c r="B74" t="s">
        <v>68</v>
      </c>
      <c r="C74" s="7">
        <v>10.02</v>
      </c>
      <c r="D74" s="7">
        <f t="shared" si="0"/>
        <v>13.58</v>
      </c>
      <c r="E74" s="7">
        <f t="shared" si="0"/>
        <v>13.615555555555554</v>
      </c>
      <c r="F74" t="s">
        <v>68</v>
      </c>
      <c r="G74">
        <v>26.88</v>
      </c>
      <c r="H74" s="7">
        <f t="shared" si="1"/>
        <v>30.664166666666659</v>
      </c>
      <c r="I74" s="7">
        <f t="shared" si="2"/>
        <v>30.892291666666662</v>
      </c>
    </row>
    <row r="75" spans="1:9" x14ac:dyDescent="0.25">
      <c r="A75" s="8">
        <v>42370</v>
      </c>
      <c r="B75" t="s">
        <v>69</v>
      </c>
      <c r="C75" s="7">
        <v>8.8000000000000007</v>
      </c>
      <c r="D75" s="7">
        <f t="shared" si="0"/>
        <v>13.31</v>
      </c>
      <c r="E75" s="7">
        <f t="shared" si="0"/>
        <v>13.565</v>
      </c>
      <c r="F75" t="s">
        <v>69</v>
      </c>
      <c r="G75">
        <v>19.87</v>
      </c>
      <c r="H75" s="7">
        <f t="shared" si="1"/>
        <v>29.787499999999998</v>
      </c>
      <c r="I75" s="7">
        <f t="shared" si="2"/>
        <v>30.67347222222222</v>
      </c>
    </row>
    <row r="76" spans="1:9" x14ac:dyDescent="0.25">
      <c r="A76" s="8">
        <v>42339</v>
      </c>
      <c r="B76" t="s">
        <v>70</v>
      </c>
      <c r="C76" s="7">
        <v>15.1</v>
      </c>
      <c r="D76" s="7">
        <f t="shared" si="0"/>
        <v>13.125</v>
      </c>
      <c r="E76" s="7">
        <f t="shared" si="0"/>
        <v>13.523750000000001</v>
      </c>
      <c r="F76" t="s">
        <v>70</v>
      </c>
      <c r="G76">
        <v>27.15</v>
      </c>
      <c r="H76" s="7">
        <f t="shared" si="1"/>
        <v>29.662499999999998</v>
      </c>
      <c r="I76" s="7">
        <f t="shared" si="2"/>
        <v>30.505277777777774</v>
      </c>
    </row>
    <row r="77" spans="1:9" x14ac:dyDescent="0.25">
      <c r="A77" s="8">
        <v>42309</v>
      </c>
      <c r="B77" t="s">
        <v>71</v>
      </c>
      <c r="C77" s="7">
        <v>11.25</v>
      </c>
      <c r="D77" s="7">
        <f t="shared" si="0"/>
        <v>13.190833333333332</v>
      </c>
      <c r="E77" s="7">
        <f t="shared" si="0"/>
        <v>13.466388888888892</v>
      </c>
      <c r="F77" t="s">
        <v>71</v>
      </c>
      <c r="G77">
        <v>32.97</v>
      </c>
      <c r="H77" s="7">
        <f t="shared" si="1"/>
        <v>29.694999999999997</v>
      </c>
      <c r="I77" s="7">
        <f t="shared" si="2"/>
        <v>30.290763888888886</v>
      </c>
    </row>
    <row r="78" spans="1:9" x14ac:dyDescent="0.25">
      <c r="A78" s="8">
        <v>42278</v>
      </c>
      <c r="B78" t="s">
        <v>72</v>
      </c>
      <c r="C78" s="7">
        <v>11.71</v>
      </c>
      <c r="D78" s="7">
        <f t="shared" ref="D78:E141" si="3">AVERAGE(C72:C83)</f>
        <v>13.385833333333336</v>
      </c>
      <c r="E78" s="7">
        <f t="shared" si="3"/>
        <v>13.434305555555556</v>
      </c>
      <c r="F78" t="s">
        <v>72</v>
      </c>
      <c r="G78">
        <v>24.63</v>
      </c>
      <c r="H78" s="7">
        <f t="shared" ref="H78:H141" si="4">AVERAGE(G72:G83)</f>
        <v>29.834166666666665</v>
      </c>
      <c r="I78" s="7">
        <f t="shared" ref="I78:I141" si="5">AVERAGE(H72:H83)</f>
        <v>30.220138888888883</v>
      </c>
    </row>
    <row r="79" spans="1:9" x14ac:dyDescent="0.25">
      <c r="A79" s="8">
        <v>42248</v>
      </c>
      <c r="B79" t="s">
        <v>73</v>
      </c>
      <c r="C79" s="7">
        <v>10.96</v>
      </c>
      <c r="D79" s="7">
        <f t="shared" si="3"/>
        <v>13.7525</v>
      </c>
      <c r="E79" s="7">
        <f t="shared" si="3"/>
        <v>13.394236111111113</v>
      </c>
      <c r="F79" t="s">
        <v>73</v>
      </c>
      <c r="G79">
        <v>25.74</v>
      </c>
      <c r="H79" s="7">
        <f t="shared" si="4"/>
        <v>30.75333333333333</v>
      </c>
      <c r="I79" s="7">
        <f t="shared" si="5"/>
        <v>30.114097222222217</v>
      </c>
    </row>
    <row r="80" spans="1:9" x14ac:dyDescent="0.25">
      <c r="A80" s="8">
        <v>42217</v>
      </c>
      <c r="B80" t="s">
        <v>74</v>
      </c>
      <c r="C80" s="7">
        <v>24.4</v>
      </c>
      <c r="D80" s="7">
        <f t="shared" si="3"/>
        <v>13.248333333333335</v>
      </c>
      <c r="E80" s="7">
        <f t="shared" si="3"/>
        <v>13.369722222222222</v>
      </c>
      <c r="F80" t="s">
        <v>74</v>
      </c>
      <c r="G80">
        <v>34.94</v>
      </c>
      <c r="H80" s="7">
        <f t="shared" si="4"/>
        <v>29.500000000000004</v>
      </c>
      <c r="I80" s="7">
        <f t="shared" si="5"/>
        <v>30.122430555555553</v>
      </c>
    </row>
    <row r="81" spans="1:9" x14ac:dyDescent="0.25">
      <c r="A81" s="8">
        <v>42186</v>
      </c>
      <c r="B81" t="s">
        <v>75</v>
      </c>
      <c r="C81" s="7">
        <v>17.22</v>
      </c>
      <c r="D81" s="7">
        <f t="shared" si="3"/>
        <v>13.327500000000001</v>
      </c>
      <c r="E81" s="7">
        <f t="shared" si="3"/>
        <v>13.353611111111112</v>
      </c>
      <c r="F81" t="s">
        <v>75</v>
      </c>
      <c r="G81">
        <v>34.65</v>
      </c>
      <c r="H81" s="7">
        <f t="shared" si="4"/>
        <v>29.782499999999995</v>
      </c>
      <c r="I81" s="7">
        <f t="shared" si="5"/>
        <v>30.166736111111106</v>
      </c>
    </row>
    <row r="82" spans="1:9" x14ac:dyDescent="0.25">
      <c r="A82" s="8">
        <v>42156</v>
      </c>
      <c r="B82" t="s">
        <v>76</v>
      </c>
      <c r="C82" s="7">
        <v>11.28</v>
      </c>
      <c r="D82" s="7">
        <f t="shared" si="3"/>
        <v>13.30916666666667</v>
      </c>
      <c r="E82" s="7">
        <f t="shared" si="3"/>
        <v>13.365763888888887</v>
      </c>
      <c r="F82" t="s">
        <v>76</v>
      </c>
      <c r="G82">
        <v>32.14</v>
      </c>
      <c r="H82" s="7">
        <f t="shared" si="4"/>
        <v>29.56</v>
      </c>
      <c r="I82" s="7">
        <f t="shared" si="5"/>
        <v>30.29868055555556</v>
      </c>
    </row>
    <row r="83" spans="1:9" x14ac:dyDescent="0.25">
      <c r="A83" s="8">
        <v>42125</v>
      </c>
      <c r="B83" t="s">
        <v>77</v>
      </c>
      <c r="C83" s="7">
        <v>12.59</v>
      </c>
      <c r="D83" s="7">
        <f t="shared" si="3"/>
        <v>13.393333333333336</v>
      </c>
      <c r="E83" s="7">
        <f t="shared" si="3"/>
        <v>13.421250000000001</v>
      </c>
      <c r="F83" t="s">
        <v>77</v>
      </c>
      <c r="G83">
        <v>32.090000000000003</v>
      </c>
      <c r="H83" s="7">
        <f t="shared" si="4"/>
        <v>30.719999999999995</v>
      </c>
      <c r="I83" s="7">
        <f t="shared" si="5"/>
        <v>30.463750000000001</v>
      </c>
    </row>
    <row r="84" spans="1:9" x14ac:dyDescent="0.25">
      <c r="A84" s="8">
        <v>42095</v>
      </c>
      <c r="B84" t="s">
        <v>78</v>
      </c>
      <c r="C84" s="7">
        <v>15.57</v>
      </c>
      <c r="D84" s="7">
        <f t="shared" si="3"/>
        <v>13.382499999999999</v>
      </c>
      <c r="E84" s="7">
        <f t="shared" si="3"/>
        <v>13.472708333333335</v>
      </c>
      <c r="F84" t="s">
        <v>78</v>
      </c>
      <c r="G84">
        <v>37.1</v>
      </c>
      <c r="H84" s="7">
        <f t="shared" si="4"/>
        <v>30.423333333333336</v>
      </c>
      <c r="I84" s="7">
        <f t="shared" si="5"/>
        <v>30.637916666666669</v>
      </c>
    </row>
    <row r="85" spans="1:9" x14ac:dyDescent="0.25">
      <c r="A85" s="8">
        <v>42064</v>
      </c>
      <c r="B85" t="s">
        <v>79</v>
      </c>
      <c r="C85" s="7">
        <v>10.08</v>
      </c>
      <c r="D85" s="7">
        <f t="shared" si="3"/>
        <v>13.431666666666667</v>
      </c>
      <c r="E85" s="7">
        <f t="shared" si="3"/>
        <v>13.499444444444444</v>
      </c>
      <c r="F85" t="s">
        <v>79</v>
      </c>
      <c r="G85">
        <v>25.84</v>
      </c>
      <c r="H85" s="7">
        <f t="shared" si="4"/>
        <v>31.086666666666673</v>
      </c>
      <c r="I85" s="7">
        <f t="shared" si="5"/>
        <v>30.74229166666667</v>
      </c>
    </row>
    <row r="86" spans="1:9" x14ac:dyDescent="0.25">
      <c r="A86" s="8">
        <v>42036</v>
      </c>
      <c r="B86" t="s">
        <v>80</v>
      </c>
      <c r="C86" s="7">
        <v>10.97</v>
      </c>
      <c r="D86" s="7">
        <f t="shared" si="3"/>
        <v>13.386666666666665</v>
      </c>
      <c r="E86" s="7">
        <f t="shared" si="3"/>
        <v>13.494236111111114</v>
      </c>
      <c r="F86" t="s">
        <v>80</v>
      </c>
      <c r="G86">
        <v>30.27</v>
      </c>
      <c r="H86" s="7">
        <f t="shared" si="4"/>
        <v>31.19583333333334</v>
      </c>
      <c r="I86" s="7">
        <f t="shared" si="5"/>
        <v>30.74423611111111</v>
      </c>
    </row>
    <row r="87" spans="1:9" x14ac:dyDescent="0.25">
      <c r="A87" s="8">
        <v>42005</v>
      </c>
      <c r="B87" t="s">
        <v>81</v>
      </c>
      <c r="C87" s="7">
        <v>8.58</v>
      </c>
      <c r="D87" s="7">
        <f t="shared" si="3"/>
        <v>13.455833333333333</v>
      </c>
      <c r="E87" s="7">
        <f t="shared" si="3"/>
        <v>13.512916666666669</v>
      </c>
      <c r="F87" t="s">
        <v>81</v>
      </c>
      <c r="G87">
        <v>17.2</v>
      </c>
      <c r="H87" s="7">
        <f t="shared" si="4"/>
        <v>31.370833333333337</v>
      </c>
      <c r="I87" s="7">
        <f t="shared" si="5"/>
        <v>30.806180555555553</v>
      </c>
    </row>
    <row r="88" spans="1:9" x14ac:dyDescent="0.25">
      <c r="A88" s="8">
        <v>41974</v>
      </c>
      <c r="B88" t="s">
        <v>82</v>
      </c>
      <c r="C88" s="7">
        <v>16.11</v>
      </c>
      <c r="D88" s="7">
        <f t="shared" si="3"/>
        <v>13.790833333333333</v>
      </c>
      <c r="E88" s="7">
        <f t="shared" si="3"/>
        <v>13.502569444444447</v>
      </c>
      <c r="F88" t="s">
        <v>82</v>
      </c>
      <c r="G88">
        <v>41.07</v>
      </c>
      <c r="H88" s="7">
        <f t="shared" si="4"/>
        <v>31.643333333333342</v>
      </c>
      <c r="I88" s="7">
        <f t="shared" si="5"/>
        <v>30.785138888888884</v>
      </c>
    </row>
    <row r="89" spans="1:9" x14ac:dyDescent="0.25">
      <c r="A89" s="8">
        <v>41944</v>
      </c>
      <c r="B89" t="s">
        <v>83</v>
      </c>
      <c r="C89" s="7">
        <v>11.12</v>
      </c>
      <c r="D89" s="7">
        <f t="shared" si="3"/>
        <v>13.808333333333335</v>
      </c>
      <c r="E89" s="7">
        <f t="shared" si="3"/>
        <v>13.478055555555557</v>
      </c>
      <c r="F89" t="s">
        <v>83</v>
      </c>
      <c r="G89">
        <v>29.41</v>
      </c>
      <c r="H89" s="7">
        <f t="shared" si="4"/>
        <v>31.785000000000007</v>
      </c>
      <c r="I89" s="7">
        <f t="shared" si="5"/>
        <v>30.75611111111111</v>
      </c>
    </row>
    <row r="90" spans="1:9" x14ac:dyDescent="0.25">
      <c r="A90" s="8">
        <v>41913</v>
      </c>
      <c r="B90" t="s">
        <v>84</v>
      </c>
      <c r="C90" s="7">
        <v>12.3</v>
      </c>
      <c r="D90" s="7">
        <f t="shared" si="3"/>
        <v>13.706666666666669</v>
      </c>
      <c r="E90" s="7">
        <f t="shared" si="3"/>
        <v>13.431041666666664</v>
      </c>
      <c r="F90" t="s">
        <v>84</v>
      </c>
      <c r="G90">
        <v>32.590000000000003</v>
      </c>
      <c r="H90" s="7">
        <f t="shared" si="4"/>
        <v>31.08666666666667</v>
      </c>
      <c r="I90" s="7">
        <f t="shared" si="5"/>
        <v>30.560902777777773</v>
      </c>
    </row>
    <row r="91" spans="1:9" x14ac:dyDescent="0.25">
      <c r="A91" s="8">
        <v>41883</v>
      </c>
      <c r="B91" t="s">
        <v>85</v>
      </c>
      <c r="C91" s="7">
        <v>10.42</v>
      </c>
      <c r="D91" s="7">
        <f t="shared" si="3"/>
        <v>13.69</v>
      </c>
      <c r="E91" s="7">
        <f t="shared" si="3"/>
        <v>13.387569444444443</v>
      </c>
      <c r="F91" t="s">
        <v>85</v>
      </c>
      <c r="G91">
        <v>27.05</v>
      </c>
      <c r="H91" s="7">
        <f t="shared" si="4"/>
        <v>30.776666666666667</v>
      </c>
      <c r="I91" s="7">
        <f t="shared" si="5"/>
        <v>30.384583333333335</v>
      </c>
    </row>
    <row r="92" spans="1:9" x14ac:dyDescent="0.25">
      <c r="A92" s="8">
        <v>41852</v>
      </c>
      <c r="B92" t="s">
        <v>86</v>
      </c>
      <c r="C92" s="7">
        <v>25.23</v>
      </c>
      <c r="D92" s="7">
        <f t="shared" si="3"/>
        <v>13.472499999999998</v>
      </c>
      <c r="E92" s="7">
        <f t="shared" si="3"/>
        <v>13.32416666666667</v>
      </c>
      <c r="F92" t="s">
        <v>86</v>
      </c>
      <c r="G92">
        <v>37.04</v>
      </c>
      <c r="H92" s="7">
        <f t="shared" si="4"/>
        <v>30.243333333333329</v>
      </c>
      <c r="I92" s="7">
        <f t="shared" si="5"/>
        <v>30.124722222222221</v>
      </c>
    </row>
    <row r="93" spans="1:9" x14ac:dyDescent="0.25">
      <c r="A93" s="8">
        <v>41821</v>
      </c>
      <c r="B93" t="s">
        <v>87</v>
      </c>
      <c r="C93" s="7">
        <v>21.24</v>
      </c>
      <c r="D93" s="7">
        <f t="shared" si="3"/>
        <v>13.203333333333333</v>
      </c>
      <c r="E93" s="7">
        <f t="shared" si="3"/>
        <v>13.254097222222221</v>
      </c>
      <c r="F93" t="s">
        <v>87</v>
      </c>
      <c r="G93">
        <v>37.92</v>
      </c>
      <c r="H93" s="7">
        <f t="shared" si="4"/>
        <v>29.529999999999998</v>
      </c>
      <c r="I93" s="7">
        <f t="shared" si="5"/>
        <v>29.82236111111111</v>
      </c>
    </row>
    <row r="94" spans="1:9" x14ac:dyDescent="0.25">
      <c r="A94" s="8">
        <v>41791</v>
      </c>
      <c r="B94" t="s">
        <v>88</v>
      </c>
      <c r="C94" s="7">
        <v>11.49</v>
      </c>
      <c r="D94" s="7">
        <f t="shared" si="3"/>
        <v>13.015000000000001</v>
      </c>
      <c r="E94" s="7">
        <f t="shared" si="3"/>
        <v>13.16576388888889</v>
      </c>
      <c r="F94" t="s">
        <v>88</v>
      </c>
      <c r="G94">
        <v>33.840000000000003</v>
      </c>
      <c r="H94" s="7">
        <f t="shared" si="4"/>
        <v>29.211666666666662</v>
      </c>
      <c r="I94" s="7">
        <f t="shared" si="5"/>
        <v>29.459027777777781</v>
      </c>
    </row>
    <row r="95" spans="1:9" x14ac:dyDescent="0.25">
      <c r="A95" s="8">
        <v>41760</v>
      </c>
      <c r="B95" t="s">
        <v>89</v>
      </c>
      <c r="C95" s="7">
        <v>11.37</v>
      </c>
      <c r="D95" s="7">
        <f t="shared" si="3"/>
        <v>12.829166666666666</v>
      </c>
      <c r="E95" s="7">
        <f t="shared" si="3"/>
        <v>13.017291666666665</v>
      </c>
      <c r="F95" t="s">
        <v>89</v>
      </c>
      <c r="G95">
        <v>23.71</v>
      </c>
      <c r="H95" s="7">
        <f t="shared" si="4"/>
        <v>28.377499999999998</v>
      </c>
      <c r="I95" s="7">
        <f t="shared" si="5"/>
        <v>29.029027777777774</v>
      </c>
    </row>
    <row r="96" spans="1:9" x14ac:dyDescent="0.25">
      <c r="A96" s="8">
        <v>41730</v>
      </c>
      <c r="B96" t="s">
        <v>90</v>
      </c>
      <c r="C96" s="7">
        <v>15.37</v>
      </c>
      <c r="D96" s="7">
        <f t="shared" si="3"/>
        <v>12.860833333333332</v>
      </c>
      <c r="E96" s="7">
        <f t="shared" si="3"/>
        <v>12.863472222222223</v>
      </c>
      <c r="F96" t="s">
        <v>90</v>
      </c>
      <c r="G96">
        <v>33.380000000000003</v>
      </c>
      <c r="H96" s="7">
        <f t="shared" si="4"/>
        <v>28.307500000000001</v>
      </c>
      <c r="I96" s="7">
        <f t="shared" si="5"/>
        <v>28.548888888888886</v>
      </c>
    </row>
    <row r="97" spans="1:9" x14ac:dyDescent="0.25">
      <c r="A97" s="8">
        <v>41699</v>
      </c>
      <c r="B97" t="s">
        <v>91</v>
      </c>
      <c r="C97" s="7">
        <v>7.47</v>
      </c>
      <c r="D97" s="7">
        <f t="shared" si="3"/>
        <v>12.670833333333334</v>
      </c>
      <c r="E97" s="7">
        <f t="shared" si="3"/>
        <v>12.700347222222222</v>
      </c>
      <c r="F97" t="s">
        <v>91</v>
      </c>
      <c r="G97">
        <v>19.440000000000001</v>
      </c>
      <c r="H97" s="7">
        <f t="shared" si="4"/>
        <v>27.968333333333334</v>
      </c>
      <c r="I97" s="7">
        <f t="shared" si="5"/>
        <v>28.117847222222224</v>
      </c>
    </row>
    <row r="98" spans="1:9" x14ac:dyDescent="0.25">
      <c r="A98" s="8">
        <v>41671</v>
      </c>
      <c r="B98" t="s">
        <v>92</v>
      </c>
      <c r="C98" s="7">
        <v>7.74</v>
      </c>
      <c r="D98" s="7">
        <f t="shared" si="3"/>
        <v>12.545833333333333</v>
      </c>
      <c r="E98" s="7">
        <f t="shared" si="3"/>
        <v>12.486111111111112</v>
      </c>
      <c r="F98" t="s">
        <v>92</v>
      </c>
      <c r="G98">
        <v>21.71</v>
      </c>
      <c r="H98" s="7">
        <f t="shared" si="4"/>
        <v>27.567499999999999</v>
      </c>
      <c r="I98" s="7">
        <f t="shared" si="5"/>
        <v>27.645972222222223</v>
      </c>
    </row>
    <row r="99" spans="1:9" x14ac:dyDescent="0.25">
      <c r="A99" s="8">
        <v>41640</v>
      </c>
      <c r="B99" t="s">
        <v>93</v>
      </c>
      <c r="C99" s="7">
        <v>6.32</v>
      </c>
      <c r="D99" s="7">
        <f t="shared" si="3"/>
        <v>12.395833333333334</v>
      </c>
      <c r="E99" s="7">
        <f t="shared" si="3"/>
        <v>12.346736111111113</v>
      </c>
      <c r="F99" t="s">
        <v>93</v>
      </c>
      <c r="G99">
        <v>13.38</v>
      </c>
      <c r="H99" s="7">
        <f t="shared" si="4"/>
        <v>27.010833333333334</v>
      </c>
      <c r="I99" s="7">
        <f t="shared" si="5"/>
        <v>27.33145833333333</v>
      </c>
    </row>
    <row r="100" spans="1:9" x14ac:dyDescent="0.25">
      <c r="A100" s="8">
        <v>41609</v>
      </c>
      <c r="B100" t="s">
        <v>94</v>
      </c>
      <c r="C100" s="7">
        <v>13.88</v>
      </c>
      <c r="D100" s="7">
        <f t="shared" si="3"/>
        <v>12.009166666666665</v>
      </c>
      <c r="E100" s="7">
        <f t="shared" si="3"/>
        <v>12.222361111111113</v>
      </c>
      <c r="F100" t="s">
        <v>94</v>
      </c>
      <c r="G100">
        <v>31.06</v>
      </c>
      <c r="H100" s="7">
        <f t="shared" si="4"/>
        <v>26.483333333333334</v>
      </c>
      <c r="I100" s="7">
        <f t="shared" si="5"/>
        <v>27.062152777777779</v>
      </c>
    </row>
    <row r="101" spans="1:9" x14ac:dyDescent="0.25">
      <c r="A101" s="8">
        <v>41579</v>
      </c>
      <c r="B101" t="s">
        <v>95</v>
      </c>
      <c r="C101" s="7">
        <v>11.5</v>
      </c>
      <c r="D101" s="7">
        <f t="shared" si="3"/>
        <v>11.9625</v>
      </c>
      <c r="E101" s="7">
        <f t="shared" si="3"/>
        <v>12.111736111111112</v>
      </c>
      <c r="F101" t="s">
        <v>95</v>
      </c>
      <c r="G101">
        <v>28.57</v>
      </c>
      <c r="H101" s="7">
        <f t="shared" si="4"/>
        <v>26.02333333333333</v>
      </c>
      <c r="I101" s="7">
        <f t="shared" si="5"/>
        <v>26.845902777777777</v>
      </c>
    </row>
    <row r="102" spans="1:9" x14ac:dyDescent="0.25">
      <c r="A102" s="8">
        <v>41548</v>
      </c>
      <c r="B102" t="s">
        <v>96</v>
      </c>
      <c r="C102" s="7">
        <v>10.02</v>
      </c>
      <c r="D102" s="7">
        <f t="shared" si="3"/>
        <v>11.749166666666667</v>
      </c>
      <c r="E102" s="7">
        <f t="shared" si="3"/>
        <v>12.025486111111112</v>
      </c>
      <c r="F102" t="s">
        <v>96</v>
      </c>
      <c r="G102">
        <v>28.52</v>
      </c>
      <c r="H102" s="7">
        <f t="shared" si="4"/>
        <v>25.914166666666663</v>
      </c>
      <c r="I102" s="7">
        <f t="shared" si="5"/>
        <v>26.656805555555561</v>
      </c>
    </row>
    <row r="103" spans="1:9" x14ac:dyDescent="0.25">
      <c r="A103" s="8">
        <v>41518</v>
      </c>
      <c r="B103" t="s">
        <v>97</v>
      </c>
      <c r="C103" s="7">
        <v>8.92</v>
      </c>
      <c r="D103" s="7">
        <f t="shared" si="3"/>
        <v>11.119166666666667</v>
      </c>
      <c r="E103" s="7">
        <f t="shared" si="3"/>
        <v>11.933402777777777</v>
      </c>
      <c r="F103" t="s">
        <v>97</v>
      </c>
      <c r="G103">
        <v>22.24</v>
      </c>
      <c r="H103" s="7">
        <f t="shared" si="4"/>
        <v>25.114166666666666</v>
      </c>
      <c r="I103" s="7">
        <f t="shared" si="5"/>
        <v>26.47270833333334</v>
      </c>
    </row>
    <row r="104" spans="1:9" x14ac:dyDescent="0.25">
      <c r="A104" s="8">
        <v>41487</v>
      </c>
      <c r="B104" t="s">
        <v>98</v>
      </c>
      <c r="C104" s="7">
        <v>23.43</v>
      </c>
      <c r="D104" s="7">
        <f t="shared" si="3"/>
        <v>11.800000000000002</v>
      </c>
      <c r="E104" s="7">
        <f t="shared" si="3"/>
        <v>11.88263888888889</v>
      </c>
      <c r="F104" t="s">
        <v>98</v>
      </c>
      <c r="G104">
        <v>30.36</v>
      </c>
      <c r="H104" s="7">
        <f t="shared" si="4"/>
        <v>26.469166666666663</v>
      </c>
      <c r="I104" s="7">
        <f t="shared" si="5"/>
        <v>26.362916666666667</v>
      </c>
    </row>
    <row r="105" spans="1:9" x14ac:dyDescent="0.25">
      <c r="A105" s="8">
        <v>41456</v>
      </c>
      <c r="B105" t="s">
        <v>99</v>
      </c>
      <c r="C105" s="7">
        <v>16.600000000000001</v>
      </c>
      <c r="D105" s="7">
        <f t="shared" si="3"/>
        <v>11.710833333333333</v>
      </c>
      <c r="E105" s="7">
        <f t="shared" si="3"/>
        <v>11.835555555555556</v>
      </c>
      <c r="F105" t="s">
        <v>99</v>
      </c>
      <c r="G105">
        <v>31.59</v>
      </c>
      <c r="H105" s="7">
        <f t="shared" si="4"/>
        <v>26.298333333333336</v>
      </c>
      <c r="I105" s="7">
        <f t="shared" si="5"/>
        <v>26.246805555555557</v>
      </c>
    </row>
    <row r="106" spans="1:9" x14ac:dyDescent="0.25">
      <c r="A106" s="8">
        <v>41426</v>
      </c>
      <c r="B106" t="s">
        <v>100</v>
      </c>
      <c r="C106" s="7">
        <v>10.93</v>
      </c>
      <c r="D106" s="7">
        <f t="shared" si="3"/>
        <v>11.6875</v>
      </c>
      <c r="E106" s="7">
        <f t="shared" si="3"/>
        <v>11.816319444444444</v>
      </c>
      <c r="F106" t="s">
        <v>100</v>
      </c>
      <c r="G106">
        <v>28.32</v>
      </c>
      <c r="H106" s="7">
        <f t="shared" si="4"/>
        <v>26.616666666666671</v>
      </c>
      <c r="I106" s="7">
        <f t="shared" si="5"/>
        <v>26.208680555555556</v>
      </c>
    </row>
    <row r="107" spans="1:9" x14ac:dyDescent="0.25">
      <c r="A107" s="8">
        <v>41395</v>
      </c>
      <c r="B107" t="s">
        <v>101</v>
      </c>
      <c r="C107" s="7">
        <v>8.81</v>
      </c>
      <c r="D107" s="7">
        <f t="shared" si="3"/>
        <v>11.794166666666669</v>
      </c>
      <c r="E107" s="7">
        <f t="shared" si="3"/>
        <v>11.846388888888891</v>
      </c>
      <c r="F107" t="s">
        <v>101</v>
      </c>
      <c r="G107">
        <v>22.4</v>
      </c>
      <c r="H107" s="7">
        <f t="shared" si="4"/>
        <v>26.108333333333334</v>
      </c>
      <c r="I107" s="7">
        <f t="shared" si="5"/>
        <v>26.263958333333335</v>
      </c>
    </row>
    <row r="108" spans="1:9" x14ac:dyDescent="0.25">
      <c r="A108" s="8">
        <v>41365</v>
      </c>
      <c r="B108" t="s">
        <v>102</v>
      </c>
      <c r="C108" s="7">
        <v>7.81</v>
      </c>
      <c r="D108" s="7">
        <f t="shared" si="3"/>
        <v>11.755833333333335</v>
      </c>
      <c r="E108" s="7">
        <f t="shared" si="3"/>
        <v>11.882222222222225</v>
      </c>
      <c r="F108" t="s">
        <v>102</v>
      </c>
      <c r="G108">
        <v>23.78</v>
      </c>
      <c r="H108" s="7">
        <f t="shared" si="4"/>
        <v>26.098333333333333</v>
      </c>
      <c r="I108" s="7">
        <f t="shared" si="5"/>
        <v>26.342638888888889</v>
      </c>
    </row>
    <row r="109" spans="1:9" x14ac:dyDescent="0.25">
      <c r="A109" s="8">
        <v>41334</v>
      </c>
      <c r="B109" t="s">
        <v>103</v>
      </c>
      <c r="C109" s="7">
        <v>15.64</v>
      </c>
      <c r="D109" s="7">
        <f t="shared" si="3"/>
        <v>12.061666666666667</v>
      </c>
      <c r="E109" s="7">
        <f t="shared" si="3"/>
        <v>11.936250000000003</v>
      </c>
      <c r="F109" t="s">
        <v>103</v>
      </c>
      <c r="G109">
        <v>35.700000000000003</v>
      </c>
      <c r="H109" s="7">
        <f t="shared" si="4"/>
        <v>26.650833333333328</v>
      </c>
      <c r="I109" s="7">
        <f t="shared" si="5"/>
        <v>26.422708333333333</v>
      </c>
    </row>
    <row r="110" spans="1:9" x14ac:dyDescent="0.25">
      <c r="A110" s="8">
        <v>41306</v>
      </c>
      <c r="B110" t="s">
        <v>104</v>
      </c>
      <c r="C110" s="7">
        <v>6.67</v>
      </c>
      <c r="D110" s="7">
        <f t="shared" si="3"/>
        <v>11.980833333333331</v>
      </c>
      <c r="E110" s="7">
        <f t="shared" si="3"/>
        <v>12.107777777777779</v>
      </c>
      <c r="F110" t="s">
        <v>104</v>
      </c>
      <c r="G110">
        <v>19.66</v>
      </c>
      <c r="H110" s="7">
        <f t="shared" si="4"/>
        <v>26.174166666666665</v>
      </c>
      <c r="I110" s="7">
        <f t="shared" si="5"/>
        <v>26.623055555555556</v>
      </c>
    </row>
    <row r="111" spans="1:9" x14ac:dyDescent="0.25">
      <c r="A111" s="8">
        <v>41275</v>
      </c>
      <c r="B111" t="s">
        <v>105</v>
      </c>
      <c r="C111" s="7">
        <v>6.04</v>
      </c>
      <c r="D111" s="7">
        <f t="shared" si="3"/>
        <v>12.165000000000001</v>
      </c>
      <c r="E111" s="7">
        <f t="shared" si="3"/>
        <v>12.182152777777778</v>
      </c>
      <c r="F111" t="s">
        <v>105</v>
      </c>
      <c r="G111">
        <v>17.2</v>
      </c>
      <c r="H111" s="7">
        <f t="shared" si="4"/>
        <v>26.553333333333331</v>
      </c>
      <c r="I111" s="7">
        <f t="shared" si="5"/>
        <v>26.646597222222223</v>
      </c>
    </row>
    <row r="112" spans="1:9" x14ac:dyDescent="0.25">
      <c r="A112" s="8">
        <v>41244</v>
      </c>
      <c r="B112" t="s">
        <v>106</v>
      </c>
      <c r="C112" s="7">
        <v>15.16</v>
      </c>
      <c r="D112" s="7">
        <f t="shared" si="3"/>
        <v>12.37</v>
      </c>
      <c r="E112" s="7">
        <f t="shared" si="3"/>
        <v>12.264930555555557</v>
      </c>
      <c r="F112" t="s">
        <v>106</v>
      </c>
      <c r="G112">
        <v>24.96</v>
      </c>
      <c r="H112" s="7">
        <f t="shared" si="4"/>
        <v>27.146666666666665</v>
      </c>
      <c r="I112" s="7">
        <f t="shared" si="5"/>
        <v>26.676388888888891</v>
      </c>
    </row>
    <row r="113" spans="1:9" x14ac:dyDescent="0.25">
      <c r="A113" s="8">
        <v>41214</v>
      </c>
      <c r="B113" t="s">
        <v>107</v>
      </c>
      <c r="C113" s="7">
        <v>11.04</v>
      </c>
      <c r="D113" s="7">
        <f t="shared" si="3"/>
        <v>12.3925</v>
      </c>
      <c r="E113" s="7">
        <f t="shared" si="3"/>
        <v>12.347222222222221</v>
      </c>
      <c r="F113" t="s">
        <v>107</v>
      </c>
      <c r="G113">
        <v>28.45</v>
      </c>
      <c r="H113" s="7">
        <f t="shared" si="4"/>
        <v>26.967500000000001</v>
      </c>
      <c r="I113" s="7">
        <f t="shared" si="5"/>
        <v>26.656388888888888</v>
      </c>
    </row>
    <row r="114" spans="1:9" x14ac:dyDescent="0.25">
      <c r="A114" s="8">
        <v>41183</v>
      </c>
      <c r="B114" t="s">
        <v>108</v>
      </c>
      <c r="C114" s="7">
        <v>13.69</v>
      </c>
      <c r="D114" s="7">
        <f t="shared" si="3"/>
        <v>12.397499999999999</v>
      </c>
      <c r="E114" s="7">
        <f t="shared" si="3"/>
        <v>12.41722222222222</v>
      </c>
      <c r="F114" t="s">
        <v>108</v>
      </c>
      <c r="G114">
        <v>35.15</v>
      </c>
      <c r="H114" s="7">
        <f t="shared" si="4"/>
        <v>26.875000000000004</v>
      </c>
      <c r="I114" s="7">
        <f t="shared" si="5"/>
        <v>26.733888888888885</v>
      </c>
    </row>
    <row r="115" spans="1:9" x14ac:dyDescent="0.25">
      <c r="A115" s="8">
        <v>41153</v>
      </c>
      <c r="B115" t="s">
        <v>109</v>
      </c>
      <c r="C115" s="7">
        <v>7.95</v>
      </c>
      <c r="D115" s="7">
        <f t="shared" si="3"/>
        <v>13.1775</v>
      </c>
      <c r="E115" s="7">
        <f t="shared" si="3"/>
        <v>12.484861111111108</v>
      </c>
      <c r="F115" t="s">
        <v>109</v>
      </c>
      <c r="G115">
        <v>16.52</v>
      </c>
      <c r="H115" s="7">
        <f t="shared" si="4"/>
        <v>27.518333333333334</v>
      </c>
      <c r="I115" s="7">
        <f t="shared" si="5"/>
        <v>26.797847222222217</v>
      </c>
    </row>
    <row r="116" spans="1:9" x14ac:dyDescent="0.25">
      <c r="A116" s="8">
        <v>41122</v>
      </c>
      <c r="B116" t="s">
        <v>110</v>
      </c>
      <c r="C116" s="7">
        <v>25.64</v>
      </c>
      <c r="D116" s="7">
        <f t="shared" si="3"/>
        <v>12.692500000000001</v>
      </c>
      <c r="E116" s="7">
        <f t="shared" si="3"/>
        <v>12.531388888888889</v>
      </c>
      <c r="F116" t="s">
        <v>110</v>
      </c>
      <c r="G116">
        <v>34.909999999999997</v>
      </c>
      <c r="H116" s="7">
        <f t="shared" si="4"/>
        <v>26.751666666666669</v>
      </c>
      <c r="I116" s="7">
        <f t="shared" si="5"/>
        <v>26.778055555555557</v>
      </c>
    </row>
    <row r="117" spans="1:9" x14ac:dyDescent="0.25">
      <c r="A117" s="8">
        <v>41091</v>
      </c>
      <c r="B117" t="s">
        <v>111</v>
      </c>
      <c r="C117" s="7">
        <v>19.059999999999999</v>
      </c>
      <c r="D117" s="7">
        <f t="shared" si="3"/>
        <v>12.704166666666666</v>
      </c>
      <c r="E117" s="7">
        <f t="shared" si="3"/>
        <v>12.604236111111112</v>
      </c>
      <c r="F117" t="s">
        <v>111</v>
      </c>
      <c r="G117">
        <v>38.71</v>
      </c>
      <c r="H117" s="7">
        <f t="shared" si="4"/>
        <v>26.655833333333334</v>
      </c>
      <c r="I117" s="7">
        <f t="shared" si="5"/>
        <v>26.87263888888889</v>
      </c>
    </row>
    <row r="118" spans="1:9" x14ac:dyDescent="0.25">
      <c r="A118" s="8">
        <v>41061</v>
      </c>
      <c r="B118" t="s">
        <v>112</v>
      </c>
      <c r="C118" s="7">
        <v>11.2</v>
      </c>
      <c r="D118" s="7">
        <f t="shared" si="3"/>
        <v>12.675000000000002</v>
      </c>
      <c r="E118" s="7">
        <f t="shared" si="3"/>
        <v>12.693958333333333</v>
      </c>
      <c r="F118" t="s">
        <v>112</v>
      </c>
      <c r="G118">
        <v>26.17</v>
      </c>
      <c r="H118" s="7">
        <f t="shared" si="4"/>
        <v>26.376666666666665</v>
      </c>
      <c r="I118" s="7">
        <f t="shared" si="5"/>
        <v>26.997777777777774</v>
      </c>
    </row>
    <row r="119" spans="1:9" x14ac:dyDescent="0.25">
      <c r="A119" s="8">
        <v>41030</v>
      </c>
      <c r="B119" t="s">
        <v>113</v>
      </c>
      <c r="C119" s="7">
        <v>8.8699999999999992</v>
      </c>
      <c r="D119" s="7">
        <f t="shared" si="3"/>
        <v>12.634166666666665</v>
      </c>
      <c r="E119" s="7">
        <f t="shared" si="3"/>
        <v>12.800902777777779</v>
      </c>
      <c r="F119" t="s">
        <v>113</v>
      </c>
      <c r="G119">
        <v>21.29</v>
      </c>
      <c r="H119" s="7">
        <f t="shared" si="4"/>
        <v>27.038333333333327</v>
      </c>
      <c r="I119" s="7">
        <f t="shared" si="5"/>
        <v>27.072916666666668</v>
      </c>
    </row>
    <row r="120" spans="1:9" x14ac:dyDescent="0.25">
      <c r="A120" s="8">
        <v>41000</v>
      </c>
      <c r="B120" t="s">
        <v>114</v>
      </c>
      <c r="C120" s="7">
        <v>17.170000000000002</v>
      </c>
      <c r="D120" s="7">
        <f t="shared" si="3"/>
        <v>12.567500000000001</v>
      </c>
      <c r="E120" s="7">
        <f t="shared" si="3"/>
        <v>12.920833333333334</v>
      </c>
      <c r="F120" t="s">
        <v>114</v>
      </c>
      <c r="G120">
        <v>31.5</v>
      </c>
      <c r="H120" s="7">
        <f t="shared" si="4"/>
        <v>26.865833333333327</v>
      </c>
      <c r="I120" s="7">
        <f t="shared" si="5"/>
        <v>27.226249999999997</v>
      </c>
    </row>
    <row r="121" spans="1:9" x14ac:dyDescent="0.25">
      <c r="A121" s="8">
        <v>40969</v>
      </c>
      <c r="B121" t="s">
        <v>115</v>
      </c>
      <c r="C121" s="7">
        <v>9.82</v>
      </c>
      <c r="D121" s="7">
        <f t="shared" si="3"/>
        <v>12.62</v>
      </c>
      <c r="E121" s="7">
        <f t="shared" si="3"/>
        <v>13.038125000000003</v>
      </c>
      <c r="F121" t="s">
        <v>115</v>
      </c>
      <c r="G121">
        <v>26.5</v>
      </c>
      <c r="H121" s="7">
        <f t="shared" si="4"/>
        <v>26.413333333333327</v>
      </c>
      <c r="I121" s="7">
        <f t="shared" si="5"/>
        <v>27.402708333333333</v>
      </c>
    </row>
    <row r="122" spans="1:9" x14ac:dyDescent="0.25">
      <c r="A122" s="8">
        <v>40940</v>
      </c>
      <c r="B122" t="s">
        <v>116</v>
      </c>
      <c r="C122" s="7">
        <v>6.81</v>
      </c>
      <c r="D122" s="7">
        <f t="shared" si="3"/>
        <v>12.855000000000002</v>
      </c>
      <c r="E122" s="7">
        <f t="shared" si="3"/>
        <v>13.09604166666667</v>
      </c>
      <c r="F122" t="s">
        <v>116</v>
      </c>
      <c r="G122">
        <v>18.510000000000002</v>
      </c>
      <c r="H122" s="7">
        <f t="shared" si="4"/>
        <v>27.30916666666667</v>
      </c>
      <c r="I122" s="7">
        <f t="shared" si="5"/>
        <v>27.557013888888889</v>
      </c>
    </row>
    <row r="123" spans="1:9" x14ac:dyDescent="0.25">
      <c r="A123" s="8">
        <v>40909</v>
      </c>
      <c r="B123" t="s">
        <v>117</v>
      </c>
      <c r="C123" s="7">
        <v>5.69</v>
      </c>
      <c r="D123" s="7">
        <f t="shared" si="3"/>
        <v>13.241666666666667</v>
      </c>
      <c r="E123" s="7">
        <f t="shared" si="3"/>
        <v>13.189444444444446</v>
      </c>
      <c r="F123" t="s">
        <v>117</v>
      </c>
      <c r="G123">
        <v>13.85</v>
      </c>
      <c r="H123" s="7">
        <f t="shared" si="4"/>
        <v>28.054999999999996</v>
      </c>
      <c r="I123" s="7">
        <f t="shared" si="5"/>
        <v>27.783333333333331</v>
      </c>
    </row>
    <row r="124" spans="1:9" x14ac:dyDescent="0.25">
      <c r="A124" s="8">
        <v>40878</v>
      </c>
      <c r="B124" t="s">
        <v>118</v>
      </c>
      <c r="C124" s="7">
        <v>14.67</v>
      </c>
      <c r="D124" s="7">
        <f t="shared" si="3"/>
        <v>13.653333333333331</v>
      </c>
      <c r="E124" s="7">
        <f t="shared" si="3"/>
        <v>13.307569444444445</v>
      </c>
      <c r="F124" t="s">
        <v>118</v>
      </c>
      <c r="G124">
        <v>32.9</v>
      </c>
      <c r="H124" s="7">
        <f t="shared" si="4"/>
        <v>28.048333333333336</v>
      </c>
      <c r="I124" s="7">
        <f t="shared" si="5"/>
        <v>28.086458333333336</v>
      </c>
    </row>
    <row r="125" spans="1:9" x14ac:dyDescent="0.25">
      <c r="A125" s="8">
        <v>40848</v>
      </c>
      <c r="B125" t="s">
        <v>119</v>
      </c>
      <c r="C125" s="7">
        <v>10.24</v>
      </c>
      <c r="D125" s="7">
        <f t="shared" si="3"/>
        <v>13.831666666666665</v>
      </c>
      <c r="E125" s="7">
        <f t="shared" si="3"/>
        <v>13.434375000000001</v>
      </c>
      <c r="F125" t="s">
        <v>119</v>
      </c>
      <c r="G125">
        <v>26.38</v>
      </c>
      <c r="H125" s="7">
        <f t="shared" si="4"/>
        <v>28.807499999999994</v>
      </c>
      <c r="I125" s="7">
        <f t="shared" si="5"/>
        <v>28.41888888888889</v>
      </c>
    </row>
    <row r="126" spans="1:9" x14ac:dyDescent="0.25">
      <c r="A126" s="8">
        <v>40817</v>
      </c>
      <c r="B126" t="s">
        <v>120</v>
      </c>
      <c r="C126" s="7">
        <v>14.32</v>
      </c>
      <c r="D126" s="7">
        <f t="shared" si="3"/>
        <v>13.805</v>
      </c>
      <c r="E126" s="7">
        <f t="shared" si="3"/>
        <v>13.584930555555554</v>
      </c>
      <c r="F126" t="s">
        <v>120</v>
      </c>
      <c r="G126">
        <v>29.72</v>
      </c>
      <c r="H126" s="7">
        <f t="shared" si="4"/>
        <v>28.992499999999996</v>
      </c>
      <c r="I126" s="7">
        <f t="shared" si="5"/>
        <v>28.659236111111113</v>
      </c>
    </row>
    <row r="127" spans="1:9" x14ac:dyDescent="0.25">
      <c r="A127" s="8">
        <v>40787</v>
      </c>
      <c r="B127" t="s">
        <v>121</v>
      </c>
      <c r="C127" s="7">
        <v>10.77</v>
      </c>
      <c r="D127" s="7">
        <f t="shared" si="3"/>
        <v>13.8725</v>
      </c>
      <c r="E127" s="7">
        <f t="shared" si="3"/>
        <v>13.729930555555555</v>
      </c>
      <c r="F127" t="s">
        <v>121</v>
      </c>
      <c r="G127">
        <v>27.27</v>
      </c>
      <c r="H127" s="7">
        <f t="shared" si="4"/>
        <v>29.369999999999994</v>
      </c>
      <c r="I127" s="7">
        <f t="shared" si="5"/>
        <v>28.88111111111111</v>
      </c>
    </row>
    <row r="128" spans="1:9" x14ac:dyDescent="0.25">
      <c r="A128" s="8">
        <v>40756</v>
      </c>
      <c r="B128" t="s">
        <v>122</v>
      </c>
      <c r="C128" s="7">
        <v>30.28</v>
      </c>
      <c r="D128" s="7">
        <f t="shared" si="3"/>
        <v>13.813333333333333</v>
      </c>
      <c r="E128" s="7">
        <f t="shared" si="3"/>
        <v>13.900069444444442</v>
      </c>
      <c r="F128" t="s">
        <v>122</v>
      </c>
      <c r="G128">
        <v>43.86</v>
      </c>
      <c r="H128" s="7">
        <f t="shared" si="4"/>
        <v>29.467499999999998</v>
      </c>
      <c r="I128" s="7">
        <f t="shared" si="5"/>
        <v>29.194374999999997</v>
      </c>
    </row>
    <row r="129" spans="1:9" x14ac:dyDescent="0.25">
      <c r="A129" s="8">
        <v>40725</v>
      </c>
      <c r="B129" t="s">
        <v>123</v>
      </c>
      <c r="C129" s="7">
        <v>24</v>
      </c>
      <c r="D129" s="7">
        <f t="shared" si="3"/>
        <v>14.121666666666664</v>
      </c>
      <c r="E129" s="7">
        <f t="shared" si="3"/>
        <v>14.046944444444444</v>
      </c>
      <c r="F129" t="s">
        <v>123</v>
      </c>
      <c r="G129">
        <v>38.630000000000003</v>
      </c>
      <c r="H129" s="7">
        <f t="shared" si="4"/>
        <v>30.29333333333334</v>
      </c>
      <c r="I129" s="7">
        <f t="shared" si="5"/>
        <v>29.414861111111108</v>
      </c>
    </row>
    <row r="130" spans="1:9" x14ac:dyDescent="0.25">
      <c r="A130" s="8">
        <v>40695</v>
      </c>
      <c r="B130" t="s">
        <v>124</v>
      </c>
      <c r="C130" s="7">
        <v>13.34</v>
      </c>
      <c r="D130" s="7">
        <f t="shared" si="3"/>
        <v>14.196666666666665</v>
      </c>
      <c r="E130" s="7">
        <f t="shared" si="3"/>
        <v>14.148125</v>
      </c>
      <c r="F130" t="s">
        <v>124</v>
      </c>
      <c r="G130">
        <v>35.28</v>
      </c>
      <c r="H130" s="7">
        <f t="shared" si="4"/>
        <v>30.365833333333342</v>
      </c>
      <c r="I130" s="7">
        <f t="shared" si="5"/>
        <v>29.559513888888887</v>
      </c>
    </row>
    <row r="131" spans="1:9" x14ac:dyDescent="0.25">
      <c r="A131" s="8">
        <v>40664</v>
      </c>
      <c r="B131" t="s">
        <v>125</v>
      </c>
      <c r="C131" s="7">
        <v>8.5500000000000007</v>
      </c>
      <c r="D131" s="7">
        <f t="shared" si="3"/>
        <v>14.44083333333333</v>
      </c>
      <c r="E131" s="7">
        <f t="shared" si="3"/>
        <v>14.167291666666666</v>
      </c>
      <c r="F131" t="s">
        <v>125</v>
      </c>
      <c r="G131">
        <v>23.51</v>
      </c>
      <c r="H131" s="7">
        <f t="shared" si="4"/>
        <v>29.922499999999999</v>
      </c>
      <c r="I131" s="7">
        <f t="shared" si="5"/>
        <v>29.683055555555558</v>
      </c>
    </row>
    <row r="132" spans="1:9" x14ac:dyDescent="0.25">
      <c r="A132" s="8">
        <v>40634</v>
      </c>
      <c r="B132" t="s">
        <v>126</v>
      </c>
      <c r="C132" s="7">
        <v>17.98</v>
      </c>
      <c r="D132" s="7">
        <f t="shared" si="3"/>
        <v>14.307499999999999</v>
      </c>
      <c r="E132" s="7">
        <f t="shared" si="3"/>
        <v>14.149305555555557</v>
      </c>
      <c r="F132" t="s">
        <v>126</v>
      </c>
      <c r="G132">
        <v>36.03</v>
      </c>
      <c r="H132" s="7">
        <f t="shared" si="4"/>
        <v>29.528333333333332</v>
      </c>
      <c r="I132" s="7">
        <f t="shared" si="5"/>
        <v>29.698333333333338</v>
      </c>
    </row>
    <row r="133" spans="1:9" x14ac:dyDescent="0.25">
      <c r="A133" s="8">
        <v>40603</v>
      </c>
      <c r="B133" t="s">
        <v>127</v>
      </c>
      <c r="C133" s="7">
        <v>9.11</v>
      </c>
      <c r="D133" s="7">
        <f t="shared" si="3"/>
        <v>14.661666666666667</v>
      </c>
      <c r="E133" s="7">
        <f t="shared" si="3"/>
        <v>14.152916666666668</v>
      </c>
      <c r="F133" t="s">
        <v>127</v>
      </c>
      <c r="G133">
        <v>27.67</v>
      </c>
      <c r="H133" s="7">
        <f t="shared" si="4"/>
        <v>30.172499999999999</v>
      </c>
      <c r="I133" s="7">
        <f t="shared" si="5"/>
        <v>29.757847222222225</v>
      </c>
    </row>
    <row r="134" spans="1:9" x14ac:dyDescent="0.25">
      <c r="A134" s="8">
        <v>40575</v>
      </c>
      <c r="B134" t="s">
        <v>128</v>
      </c>
      <c r="C134" s="7">
        <v>10.51</v>
      </c>
      <c r="D134" s="7">
        <f t="shared" si="3"/>
        <v>14.617500000000001</v>
      </c>
      <c r="E134" s="7">
        <f t="shared" si="3"/>
        <v>14.12451388888889</v>
      </c>
      <c r="F134" t="s">
        <v>128</v>
      </c>
      <c r="G134">
        <v>28.42</v>
      </c>
      <c r="H134" s="7">
        <f t="shared" si="4"/>
        <v>29.955000000000002</v>
      </c>
      <c r="I134" s="7">
        <f t="shared" si="5"/>
        <v>29.784166666666668</v>
      </c>
    </row>
    <row r="135" spans="1:9" x14ac:dyDescent="0.25">
      <c r="A135" s="8">
        <v>40544</v>
      </c>
      <c r="B135" t="s">
        <v>129</v>
      </c>
      <c r="C135" s="7">
        <v>6.59</v>
      </c>
      <c r="D135" s="7">
        <f t="shared" si="3"/>
        <v>14.455833333333336</v>
      </c>
      <c r="E135" s="7">
        <f t="shared" si="3"/>
        <v>14.124722222222223</v>
      </c>
      <c r="F135" t="s">
        <v>129</v>
      </c>
      <c r="G135">
        <v>14.72</v>
      </c>
      <c r="H135" s="7">
        <f t="shared" si="4"/>
        <v>29.790833333333339</v>
      </c>
      <c r="I135" s="7">
        <f t="shared" si="5"/>
        <v>29.828749999999999</v>
      </c>
    </row>
    <row r="136" spans="1:9" x14ac:dyDescent="0.25">
      <c r="A136" s="8">
        <v>40513</v>
      </c>
      <c r="B136" t="s">
        <v>130</v>
      </c>
      <c r="C136" s="7">
        <v>17.600000000000001</v>
      </c>
      <c r="D136" s="7">
        <f t="shared" si="3"/>
        <v>13.883333333333333</v>
      </c>
      <c r="E136" s="7">
        <f t="shared" si="3"/>
        <v>14.090347222222222</v>
      </c>
      <c r="F136" t="s">
        <v>130</v>
      </c>
      <c r="G136">
        <v>27.58</v>
      </c>
      <c r="H136" s="7">
        <f t="shared" si="4"/>
        <v>29.530833333333337</v>
      </c>
      <c r="I136" s="7">
        <f t="shared" si="5"/>
        <v>29.792291666666671</v>
      </c>
    </row>
    <row r="137" spans="1:9" x14ac:dyDescent="0.25">
      <c r="A137" s="8">
        <v>40483</v>
      </c>
      <c r="B137" t="s">
        <v>131</v>
      </c>
      <c r="C137" s="7">
        <v>8.64</v>
      </c>
      <c r="D137" s="7">
        <f t="shared" si="3"/>
        <v>13.615833333333333</v>
      </c>
      <c r="E137" s="7">
        <f t="shared" si="3"/>
        <v>14.062986111111114</v>
      </c>
      <c r="F137" t="s">
        <v>131</v>
      </c>
      <c r="G137">
        <v>21.65</v>
      </c>
      <c r="H137" s="7">
        <f t="shared" si="4"/>
        <v>28.990833333333338</v>
      </c>
      <c r="I137" s="7">
        <f t="shared" si="5"/>
        <v>29.785763888888894</v>
      </c>
    </row>
    <row r="138" spans="1:9" x14ac:dyDescent="0.25">
      <c r="A138" s="8">
        <v>40452</v>
      </c>
      <c r="B138" t="s">
        <v>132</v>
      </c>
      <c r="C138" s="7">
        <v>18.57</v>
      </c>
      <c r="D138" s="7">
        <f t="shared" si="3"/>
        <v>13.848333333333334</v>
      </c>
      <c r="E138" s="7">
        <f t="shared" si="3"/>
        <v>14.038333333333334</v>
      </c>
      <c r="F138" t="s">
        <v>132</v>
      </c>
      <c r="G138">
        <v>37.450000000000003</v>
      </c>
      <c r="H138" s="7">
        <f t="shared" si="4"/>
        <v>29.706666666666674</v>
      </c>
      <c r="I138" s="7">
        <f t="shared" si="5"/>
        <v>29.867777777777789</v>
      </c>
    </row>
    <row r="139" spans="1:9" x14ac:dyDescent="0.25">
      <c r="A139" s="8">
        <v>40422</v>
      </c>
      <c r="B139" t="s">
        <v>133</v>
      </c>
      <c r="C139" s="7">
        <v>10.24</v>
      </c>
      <c r="D139" s="7">
        <f t="shared" si="3"/>
        <v>13.531666666666668</v>
      </c>
      <c r="E139" s="7">
        <f t="shared" si="3"/>
        <v>14.062638888888889</v>
      </c>
      <c r="F139" t="s">
        <v>133</v>
      </c>
      <c r="G139">
        <v>24.66</v>
      </c>
      <c r="H139" s="7">
        <f t="shared" si="4"/>
        <v>29.685833333333335</v>
      </c>
      <c r="I139" s="7">
        <f t="shared" si="5"/>
        <v>30.105138888888892</v>
      </c>
    </row>
    <row r="140" spans="1:9" x14ac:dyDescent="0.25">
      <c r="A140" s="8">
        <v>40391</v>
      </c>
      <c r="B140" t="s">
        <v>134</v>
      </c>
      <c r="C140" s="7">
        <v>28.34</v>
      </c>
      <c r="D140" s="7">
        <f t="shared" si="3"/>
        <v>13.815833333333336</v>
      </c>
      <c r="E140" s="7">
        <f t="shared" si="3"/>
        <v>14.035347222222223</v>
      </c>
      <c r="F140" t="s">
        <v>134</v>
      </c>
      <c r="G140">
        <v>41.89</v>
      </c>
      <c r="H140" s="7">
        <f t="shared" si="4"/>
        <v>30.002500000000008</v>
      </c>
      <c r="I140" s="7">
        <f t="shared" si="5"/>
        <v>30.276319444444454</v>
      </c>
    </row>
    <row r="141" spans="1:9" x14ac:dyDescent="0.25">
      <c r="A141" s="8">
        <v>40360</v>
      </c>
      <c r="B141" t="s">
        <v>135</v>
      </c>
      <c r="C141" s="7">
        <v>17.13</v>
      </c>
      <c r="D141" s="7">
        <f t="shared" si="3"/>
        <v>13.709166666666667</v>
      </c>
      <c r="E141" s="7">
        <f t="shared" si="3"/>
        <v>14.024583333333334</v>
      </c>
      <c r="F141" t="s">
        <v>135</v>
      </c>
      <c r="G141">
        <v>35.51</v>
      </c>
      <c r="H141" s="7">
        <f t="shared" si="4"/>
        <v>29.855833333333337</v>
      </c>
      <c r="I141" s="7">
        <f t="shared" si="5"/>
        <v>30.503611111111116</v>
      </c>
    </row>
    <row r="142" spans="1:9" x14ac:dyDescent="0.25">
      <c r="A142" s="8">
        <v>40330</v>
      </c>
      <c r="B142" t="s">
        <v>136</v>
      </c>
      <c r="C142" s="7">
        <v>10.130000000000001</v>
      </c>
      <c r="D142" s="7">
        <f t="shared" ref="D142:E205" si="6">AVERAGE(C136:C147)</f>
        <v>13.868333333333332</v>
      </c>
      <c r="E142" s="7">
        <f t="shared" si="6"/>
        <v>14.034097222222224</v>
      </c>
      <c r="F142" t="s">
        <v>136</v>
      </c>
      <c r="G142">
        <v>28.8</v>
      </c>
      <c r="H142" s="7">
        <f t="shared" ref="H142:H205" si="7">AVERAGE(G136:G147)</f>
        <v>30.287499999999998</v>
      </c>
      <c r="I142" s="7">
        <f t="shared" ref="I142:I205" si="8">AVERAGE(H136:H147)</f>
        <v>30.736666666666668</v>
      </c>
    </row>
    <row r="143" spans="1:9" x14ac:dyDescent="0.25">
      <c r="A143" s="8">
        <v>40299</v>
      </c>
      <c r="B143" t="s">
        <v>137</v>
      </c>
      <c r="C143" s="7">
        <v>11.34</v>
      </c>
      <c r="D143" s="7">
        <f t="shared" si="6"/>
        <v>14.145000000000001</v>
      </c>
      <c r="E143" s="7">
        <f t="shared" si="6"/>
        <v>14.114236111111111</v>
      </c>
      <c r="F143" t="s">
        <v>137</v>
      </c>
      <c r="G143">
        <v>32.1</v>
      </c>
      <c r="H143" s="7">
        <f t="shared" si="7"/>
        <v>30.90666666666667</v>
      </c>
      <c r="I143" s="7">
        <f t="shared" si="8"/>
        <v>31.056319444444444</v>
      </c>
    </row>
    <row r="144" spans="1:9" x14ac:dyDescent="0.25">
      <c r="A144" s="8">
        <v>40269</v>
      </c>
      <c r="B144" t="s">
        <v>138</v>
      </c>
      <c r="C144" s="7">
        <v>14.18</v>
      </c>
      <c r="D144" s="7">
        <f t="shared" si="6"/>
        <v>14.599166666666669</v>
      </c>
      <c r="E144" s="7">
        <f t="shared" si="6"/>
        <v>14.236666666666666</v>
      </c>
      <c r="F144" t="s">
        <v>138</v>
      </c>
      <c r="G144">
        <v>35.78</v>
      </c>
      <c r="H144" s="7">
        <f t="shared" si="7"/>
        <v>32.376666666666665</v>
      </c>
      <c r="I144" s="7">
        <f t="shared" si="8"/>
        <v>31.469861111111111</v>
      </c>
    </row>
    <row r="145" spans="1:9" x14ac:dyDescent="0.25">
      <c r="A145" s="8">
        <v>40238</v>
      </c>
      <c r="B145" t="s">
        <v>139</v>
      </c>
      <c r="C145" s="7">
        <v>12.52</v>
      </c>
      <c r="D145" s="7">
        <f t="shared" si="6"/>
        <v>14.334166666666667</v>
      </c>
      <c r="E145" s="7">
        <f t="shared" si="6"/>
        <v>14.357708333333335</v>
      </c>
      <c r="F145" t="s">
        <v>139</v>
      </c>
      <c r="G145">
        <v>31.47</v>
      </c>
      <c r="H145" s="7">
        <f t="shared" si="7"/>
        <v>32.226666666666667</v>
      </c>
      <c r="I145" s="7">
        <f t="shared" si="8"/>
        <v>31.883125000000003</v>
      </c>
    </row>
    <row r="146" spans="1:9" x14ac:dyDescent="0.25">
      <c r="A146" s="8">
        <v>40210</v>
      </c>
      <c r="B146" t="s">
        <v>140</v>
      </c>
      <c r="C146" s="7">
        <v>9.23</v>
      </c>
      <c r="D146" s="7">
        <f t="shared" si="6"/>
        <v>14.488333333333337</v>
      </c>
      <c r="E146" s="7">
        <f t="shared" si="6"/>
        <v>14.570277777777781</v>
      </c>
      <c r="F146" t="s">
        <v>140</v>
      </c>
      <c r="G146">
        <v>26.66</v>
      </c>
      <c r="H146" s="7">
        <f t="shared" si="7"/>
        <v>32.682499999999997</v>
      </c>
      <c r="I146" s="7">
        <f t="shared" si="8"/>
        <v>32.377708333333338</v>
      </c>
    </row>
    <row r="147" spans="1:9" x14ac:dyDescent="0.25">
      <c r="A147" s="8">
        <v>40179</v>
      </c>
      <c r="B147" t="s">
        <v>141</v>
      </c>
      <c r="C147" s="7">
        <v>8.5</v>
      </c>
      <c r="D147" s="7">
        <f t="shared" si="6"/>
        <v>14.57</v>
      </c>
      <c r="E147" s="7">
        <f t="shared" si="6"/>
        <v>14.762847222222225</v>
      </c>
      <c r="F147" t="s">
        <v>141</v>
      </c>
      <c r="G147">
        <v>19.899999999999999</v>
      </c>
      <c r="H147" s="7">
        <f t="shared" si="7"/>
        <v>32.587499999999999</v>
      </c>
      <c r="I147" s="7">
        <f t="shared" si="8"/>
        <v>32.880069444444445</v>
      </c>
    </row>
    <row r="148" spans="1:9" x14ac:dyDescent="0.25">
      <c r="A148" s="8">
        <v>40148</v>
      </c>
      <c r="B148" t="s">
        <v>142</v>
      </c>
      <c r="C148" s="7">
        <v>20.92</v>
      </c>
      <c r="D148" s="7">
        <f t="shared" si="6"/>
        <v>14.845000000000001</v>
      </c>
      <c r="E148" s="7">
        <f t="shared" si="6"/>
        <v>14.980069444444446</v>
      </c>
      <c r="F148" t="s">
        <v>142</v>
      </c>
      <c r="G148">
        <v>35.01</v>
      </c>
      <c r="H148" s="7">
        <f t="shared" si="7"/>
        <v>33.366666666666667</v>
      </c>
      <c r="I148" s="7">
        <f t="shared" si="8"/>
        <v>33.42208333333334</v>
      </c>
    </row>
    <row r="149" spans="1:9" x14ac:dyDescent="0.25">
      <c r="A149" s="8">
        <v>40118</v>
      </c>
      <c r="B149" t="s">
        <v>143</v>
      </c>
      <c r="C149" s="7">
        <v>14.09</v>
      </c>
      <c r="D149" s="7">
        <f t="shared" si="6"/>
        <v>15.085000000000001</v>
      </c>
      <c r="E149" s="7">
        <f t="shared" si="6"/>
        <v>15.166875000000003</v>
      </c>
      <c r="F149" t="s">
        <v>143</v>
      </c>
      <c r="G149">
        <v>39.29</v>
      </c>
      <c r="H149" s="7">
        <f t="shared" si="7"/>
        <v>33.95333333333334</v>
      </c>
      <c r="I149" s="7">
        <f t="shared" si="8"/>
        <v>33.875138888888891</v>
      </c>
    </row>
    <row r="150" spans="1:9" x14ac:dyDescent="0.25">
      <c r="A150" s="8">
        <v>40087</v>
      </c>
      <c r="B150" t="s">
        <v>144</v>
      </c>
      <c r="C150" s="7">
        <v>15.39</v>
      </c>
      <c r="D150" s="7">
        <f t="shared" si="6"/>
        <v>15.300833333333335</v>
      </c>
      <c r="E150" s="7">
        <f t="shared" si="6"/>
        <v>15.3375</v>
      </c>
      <c r="F150" t="s">
        <v>144</v>
      </c>
      <c r="G150">
        <v>35.65</v>
      </c>
      <c r="H150" s="7">
        <f t="shared" si="7"/>
        <v>34.665833333333332</v>
      </c>
      <c r="I150" s="7">
        <f t="shared" si="8"/>
        <v>34.290416666666665</v>
      </c>
    </row>
    <row r="151" spans="1:9" x14ac:dyDescent="0.25">
      <c r="A151" s="8">
        <v>40057</v>
      </c>
      <c r="B151" t="s">
        <v>145</v>
      </c>
      <c r="C151" s="7">
        <v>12.09</v>
      </c>
      <c r="D151" s="7">
        <f t="shared" si="6"/>
        <v>16.0825</v>
      </c>
      <c r="E151" s="7">
        <f t="shared" si="6"/>
        <v>15.465277777777779</v>
      </c>
      <c r="F151" t="s">
        <v>145</v>
      </c>
      <c r="G151">
        <v>30.13</v>
      </c>
      <c r="H151" s="7">
        <f t="shared" si="7"/>
        <v>35.620833333333337</v>
      </c>
      <c r="I151" s="7">
        <f t="shared" si="8"/>
        <v>34.59041666666667</v>
      </c>
    </row>
    <row r="152" spans="1:9" x14ac:dyDescent="0.25">
      <c r="A152" s="8">
        <v>40026</v>
      </c>
      <c r="B152" t="s">
        <v>146</v>
      </c>
      <c r="C152" s="7">
        <v>29.32</v>
      </c>
      <c r="D152" s="7">
        <f t="shared" si="6"/>
        <v>16.126666666666669</v>
      </c>
      <c r="E152" s="7">
        <f t="shared" si="6"/>
        <v>15.616805555555556</v>
      </c>
      <c r="F152" t="s">
        <v>146</v>
      </c>
      <c r="G152">
        <v>40.75</v>
      </c>
      <c r="H152" s="7">
        <f t="shared" si="7"/>
        <v>36.030833333333334</v>
      </c>
      <c r="I152" s="7">
        <f t="shared" si="8"/>
        <v>34.960277777777783</v>
      </c>
    </row>
    <row r="153" spans="1:9" x14ac:dyDescent="0.25">
      <c r="A153" s="8">
        <v>39995</v>
      </c>
      <c r="B153" t="s">
        <v>147</v>
      </c>
      <c r="C153" s="7">
        <v>20.43</v>
      </c>
      <c r="D153" s="7">
        <f t="shared" si="6"/>
        <v>16.315833333333334</v>
      </c>
      <c r="E153" s="7">
        <f t="shared" si="6"/>
        <v>15.762430555555554</v>
      </c>
      <c r="F153" t="s">
        <v>147</v>
      </c>
      <c r="G153">
        <v>44.86</v>
      </c>
      <c r="H153" s="7">
        <f t="shared" si="7"/>
        <v>36.359999999999992</v>
      </c>
      <c r="I153" s="7">
        <f t="shared" si="8"/>
        <v>35.302361111111118</v>
      </c>
    </row>
    <row r="154" spans="1:9" x14ac:dyDescent="0.25">
      <c r="A154" s="8">
        <v>39965</v>
      </c>
      <c r="B154" t="s">
        <v>148</v>
      </c>
      <c r="C154" s="7">
        <v>13.01</v>
      </c>
      <c r="D154" s="7">
        <f t="shared" si="6"/>
        <v>16.110000000000003</v>
      </c>
      <c r="E154" s="7">
        <f t="shared" si="6"/>
        <v>15.908263888888888</v>
      </c>
      <c r="F154" t="s">
        <v>148</v>
      </c>
      <c r="G154">
        <v>35.840000000000003</v>
      </c>
      <c r="H154" s="7">
        <f t="shared" si="7"/>
        <v>35.724166666666662</v>
      </c>
      <c r="I154" s="7">
        <f t="shared" si="8"/>
        <v>35.65173611111112</v>
      </c>
    </row>
    <row r="155" spans="1:9" x14ac:dyDescent="0.25">
      <c r="A155" s="8">
        <v>39934</v>
      </c>
      <c r="B155" t="s">
        <v>149</v>
      </c>
      <c r="C155" s="7">
        <v>13.93</v>
      </c>
      <c r="D155" s="7">
        <f t="shared" si="6"/>
        <v>16.192499999999999</v>
      </c>
      <c r="E155" s="7">
        <f t="shared" si="6"/>
        <v>16.016041666666666</v>
      </c>
      <c r="F155" t="s">
        <v>149</v>
      </c>
      <c r="G155">
        <v>40.65</v>
      </c>
      <c r="H155" s="7">
        <f t="shared" si="7"/>
        <v>35.89</v>
      </c>
      <c r="I155" s="7">
        <f t="shared" si="8"/>
        <v>35.924166666666672</v>
      </c>
    </row>
    <row r="156" spans="1:9" x14ac:dyDescent="0.25">
      <c r="A156" s="8">
        <v>39904</v>
      </c>
      <c r="B156" t="s">
        <v>150</v>
      </c>
      <c r="C156" s="7">
        <v>23.56</v>
      </c>
      <c r="D156" s="7">
        <f t="shared" si="6"/>
        <v>16.1325</v>
      </c>
      <c r="E156" s="7">
        <f t="shared" si="6"/>
        <v>16.114513888888883</v>
      </c>
      <c r="F156" t="s">
        <v>150</v>
      </c>
      <c r="G156">
        <v>47.24</v>
      </c>
      <c r="H156" s="7">
        <f t="shared" si="7"/>
        <v>35.976666666666667</v>
      </c>
      <c r="I156" s="7">
        <f t="shared" si="8"/>
        <v>36.194374999999994</v>
      </c>
    </row>
    <row r="157" spans="1:9" x14ac:dyDescent="0.25">
      <c r="A157" s="8">
        <v>39873</v>
      </c>
      <c r="B157" t="s">
        <v>151</v>
      </c>
      <c r="C157" s="7">
        <v>13.05</v>
      </c>
      <c r="D157" s="7">
        <f t="shared" si="6"/>
        <v>16.1525</v>
      </c>
      <c r="E157" s="7">
        <f t="shared" si="6"/>
        <v>16.219027777777779</v>
      </c>
      <c r="F157" t="s">
        <v>151</v>
      </c>
      <c r="G157">
        <v>36.39</v>
      </c>
      <c r="H157" s="7">
        <f t="shared" si="7"/>
        <v>36.664999999999999</v>
      </c>
      <c r="I157" s="7">
        <f t="shared" si="8"/>
        <v>36.450972222222227</v>
      </c>
    </row>
    <row r="158" spans="1:9" x14ac:dyDescent="0.25">
      <c r="A158" s="8">
        <v>39845</v>
      </c>
      <c r="B158" t="s">
        <v>152</v>
      </c>
      <c r="C158" s="7">
        <v>11.5</v>
      </c>
      <c r="D158" s="7">
        <f t="shared" si="6"/>
        <v>16.235833333333332</v>
      </c>
      <c r="E158" s="7">
        <f t="shared" si="6"/>
        <v>16.189375000000002</v>
      </c>
      <c r="F158" t="s">
        <v>152</v>
      </c>
      <c r="G158">
        <v>30.61</v>
      </c>
      <c r="H158" s="7">
        <f t="shared" si="7"/>
        <v>36.787500000000001</v>
      </c>
      <c r="I158" s="7">
        <f t="shared" si="8"/>
        <v>36.582708333333329</v>
      </c>
    </row>
    <row r="159" spans="1:9" x14ac:dyDescent="0.25">
      <c r="A159" s="8">
        <v>39814</v>
      </c>
      <c r="B159" t="s">
        <v>153</v>
      </c>
      <c r="C159" s="7">
        <v>6.03</v>
      </c>
      <c r="D159" s="7">
        <f t="shared" si="6"/>
        <v>16.319999999999997</v>
      </c>
      <c r="E159" s="7">
        <f t="shared" si="6"/>
        <v>16.204305555555557</v>
      </c>
      <c r="F159" t="s">
        <v>153</v>
      </c>
      <c r="G159">
        <v>12.27</v>
      </c>
      <c r="H159" s="7">
        <f t="shared" si="7"/>
        <v>36.78</v>
      </c>
      <c r="I159" s="7">
        <f t="shared" si="8"/>
        <v>36.728611111111114</v>
      </c>
    </row>
    <row r="160" spans="1:9" x14ac:dyDescent="0.25">
      <c r="A160" s="8">
        <v>39783</v>
      </c>
      <c r="B160" t="s">
        <v>154</v>
      </c>
      <c r="C160" s="7">
        <v>21.91</v>
      </c>
      <c r="D160" s="7">
        <f t="shared" si="6"/>
        <v>16.138333333333335</v>
      </c>
      <c r="E160" s="7">
        <f t="shared" si="6"/>
        <v>16.233263888888889</v>
      </c>
      <c r="F160" t="s">
        <v>154</v>
      </c>
      <c r="G160">
        <v>37</v>
      </c>
      <c r="H160" s="7">
        <f t="shared" si="7"/>
        <v>36.635833333333331</v>
      </c>
      <c r="I160" s="7">
        <f t="shared" si="8"/>
        <v>36.932916666666664</v>
      </c>
    </row>
    <row r="161" spans="1:9" x14ac:dyDescent="0.25">
      <c r="A161" s="8">
        <v>39753</v>
      </c>
      <c r="B161" t="s">
        <v>155</v>
      </c>
      <c r="C161" s="7">
        <v>13.37</v>
      </c>
      <c r="D161" s="7">
        <f t="shared" si="6"/>
        <v>16.266666666666666</v>
      </c>
      <c r="E161" s="7">
        <f t="shared" si="6"/>
        <v>16.289166666666667</v>
      </c>
      <c r="F161" t="s">
        <v>155</v>
      </c>
      <c r="G161">
        <v>40.33</v>
      </c>
      <c r="H161" s="7">
        <f t="shared" si="7"/>
        <v>37.195833333333333</v>
      </c>
      <c r="I161" s="7">
        <f t="shared" si="8"/>
        <v>37.228958333333331</v>
      </c>
    </row>
    <row r="162" spans="1:9" x14ac:dyDescent="0.25">
      <c r="A162" s="8">
        <v>39722</v>
      </c>
      <c r="B162" t="s">
        <v>156</v>
      </c>
      <c r="C162" s="7">
        <v>15.63</v>
      </c>
      <c r="D162" s="7">
        <f t="shared" si="6"/>
        <v>16.555000000000003</v>
      </c>
      <c r="E162" s="7">
        <f t="shared" si="6"/>
        <v>16.363263888888891</v>
      </c>
      <c r="F162" t="s">
        <v>156</v>
      </c>
      <c r="G162">
        <v>43.91</v>
      </c>
      <c r="H162" s="7">
        <f t="shared" si="7"/>
        <v>37.744999999999997</v>
      </c>
      <c r="I162" s="7">
        <f t="shared" si="8"/>
        <v>37.550694444444439</v>
      </c>
    </row>
    <row r="163" spans="1:9" x14ac:dyDescent="0.25">
      <c r="A163" s="8">
        <v>39692</v>
      </c>
      <c r="B163" t="s">
        <v>157</v>
      </c>
      <c r="C163" s="7">
        <v>13.09</v>
      </c>
      <c r="D163" s="7">
        <f t="shared" si="6"/>
        <v>15.726666666666668</v>
      </c>
      <c r="E163" s="7">
        <f t="shared" si="6"/>
        <v>16.486388888888893</v>
      </c>
      <c r="F163" t="s">
        <v>157</v>
      </c>
      <c r="G163">
        <v>31.6</v>
      </c>
      <c r="H163" s="7">
        <f t="shared" si="7"/>
        <v>37.201666666666661</v>
      </c>
      <c r="I163" s="7">
        <f t="shared" si="8"/>
        <v>37.948194444444447</v>
      </c>
    </row>
    <row r="164" spans="1:9" x14ac:dyDescent="0.25">
      <c r="A164" s="8">
        <v>39661</v>
      </c>
      <c r="B164" t="s">
        <v>158</v>
      </c>
      <c r="C164" s="7">
        <v>30.33</v>
      </c>
      <c r="D164" s="7">
        <f t="shared" si="6"/>
        <v>16.305833333333336</v>
      </c>
      <c r="E164" s="7">
        <f t="shared" si="6"/>
        <v>16.655763888888892</v>
      </c>
      <c r="F164" t="s">
        <v>158</v>
      </c>
      <c r="G164">
        <v>40.659999999999997</v>
      </c>
      <c r="H164" s="7">
        <f t="shared" si="7"/>
        <v>37.781666666666666</v>
      </c>
      <c r="I164" s="7">
        <f t="shared" si="8"/>
        <v>38.370208333333331</v>
      </c>
    </row>
    <row r="165" spans="1:9" x14ac:dyDescent="0.25">
      <c r="A165" s="8">
        <v>39630</v>
      </c>
      <c r="B165" t="s">
        <v>159</v>
      </c>
      <c r="C165" s="7">
        <v>18.25</v>
      </c>
      <c r="D165" s="7">
        <f t="shared" si="6"/>
        <v>16.663333333333334</v>
      </c>
      <c r="E165" s="7">
        <f t="shared" si="6"/>
        <v>16.837222222222227</v>
      </c>
      <c r="F165" t="s">
        <v>159</v>
      </c>
      <c r="G165">
        <v>43.13</v>
      </c>
      <c r="H165" s="7">
        <f t="shared" si="7"/>
        <v>38.811666666666667</v>
      </c>
      <c r="I165" s="7">
        <f t="shared" si="8"/>
        <v>38.842013888888886</v>
      </c>
    </row>
    <row r="166" spans="1:9" x14ac:dyDescent="0.25">
      <c r="A166" s="8">
        <v>39600</v>
      </c>
      <c r="B166" t="s">
        <v>160</v>
      </c>
      <c r="C166" s="7">
        <v>14.55</v>
      </c>
      <c r="D166" s="7">
        <f t="shared" si="6"/>
        <v>16.78083333333333</v>
      </c>
      <c r="E166" s="7">
        <f t="shared" si="6"/>
        <v>17.054444444444449</v>
      </c>
      <c r="F166" t="s">
        <v>160</v>
      </c>
      <c r="G166">
        <v>42.56</v>
      </c>
      <c r="H166" s="7">
        <f t="shared" si="7"/>
        <v>39.276666666666671</v>
      </c>
      <c r="I166" s="7">
        <f t="shared" si="8"/>
        <v>39.380833333333335</v>
      </c>
    </row>
    <row r="167" spans="1:9" x14ac:dyDescent="0.25">
      <c r="A167" s="8">
        <v>39569</v>
      </c>
      <c r="B167" t="s">
        <v>161</v>
      </c>
      <c r="C167" s="7">
        <v>17.39</v>
      </c>
      <c r="D167" s="7">
        <f t="shared" si="6"/>
        <v>17.081666666666667</v>
      </c>
      <c r="E167" s="7">
        <f t="shared" si="6"/>
        <v>17.311250000000001</v>
      </c>
      <c r="F167" t="s">
        <v>161</v>
      </c>
      <c r="G167">
        <v>47.24</v>
      </c>
      <c r="H167" s="7">
        <f t="shared" si="7"/>
        <v>39.75083333333334</v>
      </c>
      <c r="I167" s="7">
        <f t="shared" si="8"/>
        <v>39.953263888888891</v>
      </c>
    </row>
    <row r="168" spans="1:9" x14ac:dyDescent="0.25">
      <c r="A168" s="8">
        <v>39539</v>
      </c>
      <c r="B168" t="s">
        <v>162</v>
      </c>
      <c r="C168" s="7">
        <v>13.62</v>
      </c>
      <c r="D168" s="7">
        <f t="shared" si="6"/>
        <v>17.610000000000003</v>
      </c>
      <c r="E168" s="7">
        <f t="shared" si="6"/>
        <v>17.591041666666666</v>
      </c>
      <c r="F168" t="s">
        <v>162</v>
      </c>
      <c r="G168">
        <v>40.72</v>
      </c>
      <c r="H168" s="7">
        <f t="shared" si="7"/>
        <v>40.74666666666667</v>
      </c>
      <c r="I168" s="7">
        <f t="shared" si="8"/>
        <v>40.50534722222222</v>
      </c>
    </row>
    <row r="169" spans="1:9" x14ac:dyDescent="0.25">
      <c r="A169" s="8">
        <v>39508</v>
      </c>
      <c r="B169" t="s">
        <v>163</v>
      </c>
      <c r="C169" s="7">
        <v>20</v>
      </c>
      <c r="D169" s="7">
        <f t="shared" si="6"/>
        <v>18.185000000000002</v>
      </c>
      <c r="E169" s="7">
        <f t="shared" si="6"/>
        <v>17.833333333333336</v>
      </c>
      <c r="F169" t="s">
        <v>163</v>
      </c>
      <c r="G169">
        <v>43.35</v>
      </c>
      <c r="H169" s="7">
        <f t="shared" si="7"/>
        <v>41.729166666666671</v>
      </c>
      <c r="I169" s="7">
        <f t="shared" si="8"/>
        <v>40.93277777777778</v>
      </c>
    </row>
    <row r="170" spans="1:9" x14ac:dyDescent="0.25">
      <c r="A170" s="8">
        <v>39479</v>
      </c>
      <c r="B170" t="s">
        <v>164</v>
      </c>
      <c r="C170" s="7">
        <v>15.79</v>
      </c>
      <c r="D170" s="7">
        <f t="shared" si="6"/>
        <v>18.413333333333338</v>
      </c>
      <c r="E170" s="7">
        <f t="shared" si="6"/>
        <v>18.262291666666666</v>
      </c>
      <c r="F170" t="s">
        <v>164</v>
      </c>
      <c r="G170">
        <v>42.97</v>
      </c>
      <c r="H170" s="7">
        <f t="shared" si="7"/>
        <v>42.44916666666667</v>
      </c>
      <c r="I170" s="7">
        <f t="shared" si="8"/>
        <v>41.539027777777783</v>
      </c>
    </row>
    <row r="171" spans="1:9" x14ac:dyDescent="0.25">
      <c r="A171" s="8">
        <v>39448</v>
      </c>
      <c r="B171" t="s">
        <v>165</v>
      </c>
      <c r="C171" s="7">
        <v>7.44</v>
      </c>
      <c r="D171" s="7">
        <f t="shared" si="6"/>
        <v>18.926666666666669</v>
      </c>
      <c r="E171" s="7">
        <f t="shared" si="6"/>
        <v>18.63013888888889</v>
      </c>
      <c r="F171" t="s">
        <v>165</v>
      </c>
      <c r="G171">
        <v>17.850000000000001</v>
      </c>
      <c r="H171" s="7">
        <f t="shared" si="7"/>
        <v>43.245833333333337</v>
      </c>
      <c r="I171" s="7">
        <f t="shared" si="8"/>
        <v>42.161666666666669</v>
      </c>
    </row>
    <row r="172" spans="1:9" x14ac:dyDescent="0.25">
      <c r="A172" s="8">
        <v>39417</v>
      </c>
      <c r="B172" t="s">
        <v>166</v>
      </c>
      <c r="C172" s="7">
        <v>25.52</v>
      </c>
      <c r="D172" s="7">
        <f t="shared" si="6"/>
        <v>19.220000000000002</v>
      </c>
      <c r="E172" s="7">
        <f t="shared" si="6"/>
        <v>18.982847222222222</v>
      </c>
      <c r="F172" t="s">
        <v>166</v>
      </c>
      <c r="G172">
        <v>42.69</v>
      </c>
      <c r="H172" s="7">
        <f t="shared" si="7"/>
        <v>43.504999999999995</v>
      </c>
      <c r="I172" s="7">
        <f t="shared" si="8"/>
        <v>42.743194444444441</v>
      </c>
    </row>
    <row r="173" spans="1:9" x14ac:dyDescent="0.25">
      <c r="A173" s="8">
        <v>39387</v>
      </c>
      <c r="B173" t="s">
        <v>167</v>
      </c>
      <c r="C173" s="7">
        <v>19.71</v>
      </c>
      <c r="D173" s="7">
        <f t="shared" si="6"/>
        <v>19.624166666666671</v>
      </c>
      <c r="E173" s="7">
        <f t="shared" si="6"/>
        <v>19.331180555555559</v>
      </c>
      <c r="F173" t="s">
        <v>167</v>
      </c>
      <c r="G173">
        <v>52.28</v>
      </c>
      <c r="H173" s="7">
        <f t="shared" si="7"/>
        <v>43.820833333333333</v>
      </c>
      <c r="I173" s="7">
        <f t="shared" si="8"/>
        <v>43.28145833333334</v>
      </c>
    </row>
    <row r="174" spans="1:9" x14ac:dyDescent="0.25">
      <c r="A174" s="8">
        <v>39356</v>
      </c>
      <c r="B174" t="s">
        <v>168</v>
      </c>
      <c r="C174" s="7">
        <v>22.53</v>
      </c>
      <c r="D174" s="7">
        <f t="shared" si="6"/>
        <v>19.462500000000002</v>
      </c>
      <c r="E174" s="7">
        <f t="shared" si="6"/>
        <v>19.686736111111113</v>
      </c>
      <c r="F174" t="s">
        <v>168</v>
      </c>
      <c r="G174">
        <v>55.7</v>
      </c>
      <c r="H174" s="7">
        <f t="shared" si="7"/>
        <v>42.874166666666667</v>
      </c>
      <c r="I174" s="7">
        <f t="shared" si="8"/>
        <v>43.832083333333337</v>
      </c>
    </row>
    <row r="175" spans="1:9" x14ac:dyDescent="0.25">
      <c r="A175" s="8">
        <v>39326</v>
      </c>
      <c r="B175" t="s">
        <v>169</v>
      </c>
      <c r="C175" s="7">
        <v>15.83</v>
      </c>
      <c r="D175" s="7">
        <f t="shared" si="6"/>
        <v>20.874166666666667</v>
      </c>
      <c r="E175" s="7">
        <f t="shared" si="6"/>
        <v>19.994583333333338</v>
      </c>
      <c r="F175" t="s">
        <v>169</v>
      </c>
      <c r="G175">
        <v>40.24</v>
      </c>
      <c r="H175" s="7">
        <f t="shared" si="7"/>
        <v>44.476666666666667</v>
      </c>
      <c r="I175" s="7">
        <f t="shared" si="8"/>
        <v>44.32222222222223</v>
      </c>
    </row>
    <row r="176" spans="1:9" x14ac:dyDescent="0.25">
      <c r="A176" s="8">
        <v>39295</v>
      </c>
      <c r="B176" t="s">
        <v>170</v>
      </c>
      <c r="C176" s="7">
        <v>36.49</v>
      </c>
      <c r="D176" s="7">
        <f t="shared" si="6"/>
        <v>20.720000000000002</v>
      </c>
      <c r="E176" s="7">
        <f t="shared" si="6"/>
        <v>20.264305555555556</v>
      </c>
      <c r="F176" t="s">
        <v>170</v>
      </c>
      <c r="G176">
        <v>50.22</v>
      </c>
      <c r="H176" s="7">
        <f t="shared" si="7"/>
        <v>45.253333333333337</v>
      </c>
      <c r="I176" s="7">
        <f t="shared" si="8"/>
        <v>44.772986111111116</v>
      </c>
    </row>
    <row r="177" spans="1:9" x14ac:dyDescent="0.25">
      <c r="A177" s="8">
        <v>39264</v>
      </c>
      <c r="B177" t="s">
        <v>171</v>
      </c>
      <c r="C177" s="7">
        <v>21.77</v>
      </c>
      <c r="D177" s="7">
        <f t="shared" si="6"/>
        <v>20.895833333333336</v>
      </c>
      <c r="E177" s="7">
        <f t="shared" si="6"/>
        <v>20.524583333333336</v>
      </c>
      <c r="F177" t="s">
        <v>171</v>
      </c>
      <c r="G177">
        <v>46.24</v>
      </c>
      <c r="H177" s="7">
        <f t="shared" si="7"/>
        <v>45.79</v>
      </c>
      <c r="I177" s="7">
        <f t="shared" si="8"/>
        <v>45.13611111111112</v>
      </c>
    </row>
    <row r="178" spans="1:9" x14ac:dyDescent="0.25">
      <c r="A178" s="8">
        <v>39234</v>
      </c>
      <c r="B178" t="s">
        <v>172</v>
      </c>
      <c r="C178" s="7">
        <v>19.399999999999999</v>
      </c>
      <c r="D178" s="7">
        <f t="shared" si="6"/>
        <v>20.960833333333337</v>
      </c>
      <c r="E178" s="7">
        <f t="shared" si="6"/>
        <v>20.787569444444447</v>
      </c>
      <c r="F178" t="s">
        <v>172</v>
      </c>
      <c r="G178">
        <v>46.35</v>
      </c>
      <c r="H178" s="7">
        <f t="shared" si="7"/>
        <v>45.735833333333339</v>
      </c>
      <c r="I178" s="7">
        <f t="shared" si="8"/>
        <v>45.485138888888891</v>
      </c>
    </row>
    <row r="179" spans="1:9" x14ac:dyDescent="0.25">
      <c r="A179" s="8">
        <v>39203</v>
      </c>
      <c r="B179" t="s">
        <v>173</v>
      </c>
      <c r="C179" s="7">
        <v>15.45</v>
      </c>
      <c r="D179" s="7">
        <f t="shared" si="6"/>
        <v>21.348333333333333</v>
      </c>
      <c r="E179" s="7">
        <f t="shared" si="6"/>
        <v>21.082013888888891</v>
      </c>
      <c r="F179" t="s">
        <v>173</v>
      </c>
      <c r="G179">
        <v>35.880000000000003</v>
      </c>
      <c r="H179" s="7">
        <f t="shared" si="7"/>
        <v>46.358333333333341</v>
      </c>
      <c r="I179" s="7">
        <f t="shared" si="8"/>
        <v>45.865069444444451</v>
      </c>
    </row>
    <row r="180" spans="1:9" x14ac:dyDescent="0.25">
      <c r="A180" s="8">
        <v>39173</v>
      </c>
      <c r="B180" t="s">
        <v>174</v>
      </c>
      <c r="C180" s="7">
        <v>30.56</v>
      </c>
      <c r="D180" s="7">
        <f t="shared" si="6"/>
        <v>21.304166666666664</v>
      </c>
      <c r="E180" s="7">
        <f t="shared" si="6"/>
        <v>21.326458333333335</v>
      </c>
      <c r="F180" t="s">
        <v>174</v>
      </c>
      <c r="G180">
        <v>59.95</v>
      </c>
      <c r="H180" s="7">
        <f t="shared" si="7"/>
        <v>46.62833333333333</v>
      </c>
      <c r="I180" s="7">
        <f t="shared" si="8"/>
        <v>46.210902777777783</v>
      </c>
    </row>
    <row r="181" spans="1:9" x14ac:dyDescent="0.25">
      <c r="A181" s="8">
        <v>39142</v>
      </c>
      <c r="B181" t="s">
        <v>175</v>
      </c>
      <c r="C181" s="7">
        <v>18.149999999999999</v>
      </c>
      <c r="D181" s="7">
        <f t="shared" si="6"/>
        <v>21.421666666666667</v>
      </c>
      <c r="E181" s="7">
        <f t="shared" si="6"/>
        <v>21.58326388888889</v>
      </c>
      <c r="F181" t="s">
        <v>175</v>
      </c>
      <c r="G181">
        <v>52.67</v>
      </c>
      <c r="H181" s="7">
        <f t="shared" si="7"/>
        <v>47.138333333333343</v>
      </c>
      <c r="I181" s="7">
        <f t="shared" si="8"/>
        <v>46.661111111111119</v>
      </c>
    </row>
    <row r="182" spans="1:9" x14ac:dyDescent="0.25">
      <c r="A182" s="8">
        <v>39114</v>
      </c>
      <c r="B182" t="s">
        <v>176</v>
      </c>
      <c r="C182" s="7">
        <v>17.899999999999999</v>
      </c>
      <c r="D182" s="7">
        <f t="shared" si="6"/>
        <v>21.536666666666665</v>
      </c>
      <c r="E182" s="7">
        <f t="shared" si="6"/>
        <v>21.725138888888889</v>
      </c>
      <c r="F182" t="s">
        <v>176</v>
      </c>
      <c r="G182">
        <v>49.41</v>
      </c>
      <c r="H182" s="7">
        <f t="shared" si="7"/>
        <v>46.806666666666672</v>
      </c>
      <c r="I182" s="7">
        <f t="shared" si="8"/>
        <v>46.990138888888886</v>
      </c>
    </row>
    <row r="183" spans="1:9" x14ac:dyDescent="0.25">
      <c r="A183" s="8">
        <v>39083</v>
      </c>
      <c r="B183" t="s">
        <v>177</v>
      </c>
      <c r="C183" s="7">
        <v>8.2200000000000006</v>
      </c>
      <c r="D183" s="7">
        <f t="shared" si="6"/>
        <v>22.0825</v>
      </c>
      <c r="E183" s="7">
        <f t="shared" si="6"/>
        <v>21.894652777777775</v>
      </c>
      <c r="F183" t="s">
        <v>177</v>
      </c>
      <c r="G183">
        <v>17.2</v>
      </c>
      <c r="H183" s="7">
        <f t="shared" si="7"/>
        <v>47.43416666666667</v>
      </c>
      <c r="I183" s="7">
        <f t="shared" si="8"/>
        <v>47.256250000000001</v>
      </c>
    </row>
    <row r="184" spans="1:9" x14ac:dyDescent="0.25">
      <c r="A184" s="8">
        <v>39052</v>
      </c>
      <c r="B184" t="s">
        <v>178</v>
      </c>
      <c r="C184" s="7">
        <v>30.17</v>
      </c>
      <c r="D184" s="7">
        <f t="shared" si="6"/>
        <v>22.753333333333334</v>
      </c>
      <c r="E184" s="7">
        <f t="shared" si="6"/>
        <v>22.026875</v>
      </c>
      <c r="F184" t="s">
        <v>178</v>
      </c>
      <c r="G184">
        <v>50.16</v>
      </c>
      <c r="H184" s="7">
        <f t="shared" si="7"/>
        <v>48.064166666666665</v>
      </c>
      <c r="I184" s="7">
        <f t="shared" si="8"/>
        <v>47.434374999999996</v>
      </c>
    </row>
    <row r="185" spans="1:9" x14ac:dyDescent="0.25">
      <c r="A185" s="8">
        <v>39022</v>
      </c>
      <c r="B185" t="s">
        <v>179</v>
      </c>
      <c r="C185" s="7">
        <v>19.18</v>
      </c>
      <c r="D185" s="7">
        <f t="shared" si="6"/>
        <v>22.557500000000001</v>
      </c>
      <c r="E185" s="7">
        <f t="shared" si="6"/>
        <v>22.169930555555553</v>
      </c>
      <c r="F185" t="s">
        <v>179</v>
      </c>
      <c r="G185">
        <v>55.52</v>
      </c>
      <c r="H185" s="7">
        <f t="shared" si="7"/>
        <v>47.970833333333331</v>
      </c>
      <c r="I185" s="7">
        <f t="shared" si="8"/>
        <v>47.683263888888888</v>
      </c>
    </row>
    <row r="186" spans="1:9" x14ac:dyDescent="0.25">
      <c r="A186" s="8">
        <v>38991</v>
      </c>
      <c r="B186" t="s">
        <v>180</v>
      </c>
      <c r="C186" s="7">
        <v>23.94</v>
      </c>
      <c r="D186" s="7">
        <f t="shared" si="6"/>
        <v>22.544166666666666</v>
      </c>
      <c r="E186" s="7">
        <f t="shared" si="6"/>
        <v>22.204583333333332</v>
      </c>
      <c r="F186" t="s">
        <v>180</v>
      </c>
      <c r="G186">
        <v>61.82</v>
      </c>
      <c r="H186" s="7">
        <f t="shared" si="7"/>
        <v>48.276666666666664</v>
      </c>
      <c r="I186" s="7">
        <f t="shared" si="8"/>
        <v>47.752986111111113</v>
      </c>
    </row>
    <row r="187" spans="1:9" x14ac:dyDescent="0.25">
      <c r="A187" s="8">
        <v>38961</v>
      </c>
      <c r="B187" t="s">
        <v>181</v>
      </c>
      <c r="C187" s="7">
        <v>17.21</v>
      </c>
      <c r="D187" s="7">
        <f t="shared" si="6"/>
        <v>22.576666666666668</v>
      </c>
      <c r="E187" s="7">
        <f t="shared" si="6"/>
        <v>22.235763888888883</v>
      </c>
      <c r="F187" t="s">
        <v>181</v>
      </c>
      <c r="G187">
        <v>36.26</v>
      </c>
      <c r="H187" s="7">
        <f t="shared" si="7"/>
        <v>48.425000000000004</v>
      </c>
      <c r="I187" s="7">
        <f t="shared" si="8"/>
        <v>47.795625000000001</v>
      </c>
    </row>
    <row r="188" spans="1:9" x14ac:dyDescent="0.25">
      <c r="A188" s="8">
        <v>38930</v>
      </c>
      <c r="B188" t="s">
        <v>182</v>
      </c>
      <c r="C188" s="7">
        <v>43.04</v>
      </c>
      <c r="D188" s="7">
        <f t="shared" si="6"/>
        <v>22.754166666666663</v>
      </c>
      <c r="E188" s="7">
        <f t="shared" si="6"/>
        <v>22.230625</v>
      </c>
      <c r="F188" t="s">
        <v>182</v>
      </c>
      <c r="G188">
        <v>57.75</v>
      </c>
      <c r="H188" s="7">
        <f t="shared" si="7"/>
        <v>48.446666666666665</v>
      </c>
      <c r="I188" s="7">
        <f t="shared" si="8"/>
        <v>47.723263888888887</v>
      </c>
    </row>
    <row r="189" spans="1:9" x14ac:dyDescent="0.25">
      <c r="A189" s="8">
        <v>38899</v>
      </c>
      <c r="B189" t="s">
        <v>183</v>
      </c>
      <c r="C189" s="7">
        <v>29.82</v>
      </c>
      <c r="D189" s="7">
        <f t="shared" si="6"/>
        <v>22.482499999999998</v>
      </c>
      <c r="E189" s="7">
        <f t="shared" si="6"/>
        <v>22.240347222222216</v>
      </c>
      <c r="F189" t="s">
        <v>183</v>
      </c>
      <c r="G189">
        <v>53.8</v>
      </c>
      <c r="H189" s="7">
        <f t="shared" si="7"/>
        <v>47.927500000000002</v>
      </c>
      <c r="I189" s="7">
        <f t="shared" si="8"/>
        <v>47.737152777777787</v>
      </c>
    </row>
    <row r="190" spans="1:9" x14ac:dyDescent="0.25">
      <c r="A190" s="8">
        <v>38869</v>
      </c>
      <c r="B190" t="s">
        <v>184</v>
      </c>
      <c r="C190" s="7">
        <v>17.05</v>
      </c>
      <c r="D190" s="7">
        <f t="shared" si="6"/>
        <v>22.677499999999998</v>
      </c>
      <c r="E190" s="7">
        <f t="shared" si="6"/>
        <v>22.230833333333333</v>
      </c>
      <c r="F190" t="s">
        <v>184</v>
      </c>
      <c r="G190">
        <v>45.23</v>
      </c>
      <c r="H190" s="7">
        <f t="shared" si="7"/>
        <v>48.722499999999997</v>
      </c>
      <c r="I190" s="7">
        <f t="shared" si="8"/>
        <v>47.699861111111112</v>
      </c>
    </row>
    <row r="191" spans="1:9" x14ac:dyDescent="0.25">
      <c r="A191" s="8">
        <v>38838</v>
      </c>
      <c r="B191" t="s">
        <v>185</v>
      </c>
      <c r="C191" s="7">
        <v>15.29</v>
      </c>
      <c r="D191" s="7">
        <f t="shared" si="6"/>
        <v>21.764166666666664</v>
      </c>
      <c r="E191" s="7">
        <f t="shared" si="6"/>
        <v>22.152361111111109</v>
      </c>
      <c r="F191" t="s">
        <v>185</v>
      </c>
      <c r="G191">
        <v>39.549999999999997</v>
      </c>
      <c r="H191" s="7">
        <f t="shared" si="7"/>
        <v>47.195</v>
      </c>
      <c r="I191" s="7">
        <f t="shared" si="8"/>
        <v>47.570138888888891</v>
      </c>
    </row>
    <row r="192" spans="1:9" x14ac:dyDescent="0.25">
      <c r="A192" s="8">
        <v>38808</v>
      </c>
      <c r="B192" t="s">
        <v>186</v>
      </c>
      <c r="C192" s="7">
        <v>30.95</v>
      </c>
      <c r="D192" s="7">
        <f t="shared" si="6"/>
        <v>21.678333333333331</v>
      </c>
      <c r="E192" s="7">
        <f t="shared" si="6"/>
        <v>22.098263888888891</v>
      </c>
      <c r="F192" t="s">
        <v>186</v>
      </c>
      <c r="G192">
        <v>61.73</v>
      </c>
      <c r="H192" s="7">
        <f t="shared" si="7"/>
        <v>47.139999999999993</v>
      </c>
      <c r="I192" s="7">
        <f t="shared" si="8"/>
        <v>47.456666666666671</v>
      </c>
    </row>
    <row r="193" spans="1:9" x14ac:dyDescent="0.25">
      <c r="A193" s="8">
        <v>38777</v>
      </c>
      <c r="B193" t="s">
        <v>187</v>
      </c>
      <c r="C193" s="7">
        <v>20.28</v>
      </c>
      <c r="D193" s="7">
        <f t="shared" si="6"/>
        <v>21.36</v>
      </c>
      <c r="E193" s="7">
        <f t="shared" si="6"/>
        <v>22.050069444444446</v>
      </c>
      <c r="F193" t="s">
        <v>187</v>
      </c>
      <c r="G193">
        <v>52.93</v>
      </c>
      <c r="H193" s="7">
        <f t="shared" si="7"/>
        <v>46.27</v>
      </c>
      <c r="I193" s="7">
        <f t="shared" si="8"/>
        <v>47.275555555555563</v>
      </c>
    </row>
    <row r="194" spans="1:9" x14ac:dyDescent="0.25">
      <c r="A194" s="8">
        <v>38749</v>
      </c>
      <c r="B194" t="s">
        <v>188</v>
      </c>
      <c r="C194" s="7">
        <v>14.64</v>
      </c>
      <c r="D194" s="7">
        <f t="shared" si="6"/>
        <v>21.653333333333336</v>
      </c>
      <c r="E194" s="7">
        <f t="shared" si="6"/>
        <v>21.886458333333334</v>
      </c>
      <c r="F194" t="s">
        <v>188</v>
      </c>
      <c r="G194">
        <v>43.18</v>
      </c>
      <c r="H194" s="7">
        <f t="shared" si="7"/>
        <v>46.973333333333336</v>
      </c>
      <c r="I194" s="7">
        <f t="shared" si="8"/>
        <v>46.938541666666673</v>
      </c>
    </row>
    <row r="195" spans="1:9" x14ac:dyDescent="0.25">
      <c r="A195" s="8">
        <v>38718</v>
      </c>
      <c r="B195" t="s">
        <v>189</v>
      </c>
      <c r="C195" s="7">
        <v>10.56</v>
      </c>
      <c r="D195" s="7">
        <f t="shared" si="6"/>
        <v>21.968333333333334</v>
      </c>
      <c r="E195" s="7">
        <f t="shared" si="6"/>
        <v>21.724097222222223</v>
      </c>
      <c r="F195" t="s">
        <v>189</v>
      </c>
      <c r="G195">
        <v>26.74</v>
      </c>
      <c r="H195" s="7">
        <f t="shared" si="7"/>
        <v>46.986666666666657</v>
      </c>
      <c r="I195" s="7">
        <f t="shared" si="8"/>
        <v>46.597847222222221</v>
      </c>
    </row>
    <row r="196" spans="1:9" x14ac:dyDescent="0.25">
      <c r="A196" s="8">
        <v>38687</v>
      </c>
      <c r="B196" t="s">
        <v>190</v>
      </c>
      <c r="C196" s="7">
        <v>19.21</v>
      </c>
      <c r="D196" s="7">
        <f t="shared" si="6"/>
        <v>21.811666666666667</v>
      </c>
      <c r="E196" s="7">
        <f t="shared" si="6"/>
        <v>21.592430555555556</v>
      </c>
      <c r="F196" t="s">
        <v>190</v>
      </c>
      <c r="G196">
        <v>31.83</v>
      </c>
      <c r="H196" s="7">
        <f t="shared" si="7"/>
        <v>46.507499999999993</v>
      </c>
      <c r="I196" s="7">
        <f t="shared" si="8"/>
        <v>46.310833333333335</v>
      </c>
    </row>
    <row r="197" spans="1:9" x14ac:dyDescent="0.25">
      <c r="A197" s="8">
        <v>38657</v>
      </c>
      <c r="B197" t="s">
        <v>191</v>
      </c>
      <c r="C197" s="7">
        <v>18.149999999999999</v>
      </c>
      <c r="D197" s="7">
        <f t="shared" si="6"/>
        <v>21.908333333333331</v>
      </c>
      <c r="E197" s="7">
        <f t="shared" si="6"/>
        <v>21.440555555555559</v>
      </c>
      <c r="F197" t="s">
        <v>191</v>
      </c>
      <c r="G197">
        <v>54.86</v>
      </c>
      <c r="H197" s="7">
        <f t="shared" si="7"/>
        <v>46.609166666666674</v>
      </c>
      <c r="I197" s="7">
        <f t="shared" si="8"/>
        <v>45.903750000000002</v>
      </c>
    </row>
    <row r="198" spans="1:9" x14ac:dyDescent="0.25">
      <c r="A198" s="8">
        <v>38626</v>
      </c>
      <c r="B198" t="s">
        <v>192</v>
      </c>
      <c r="C198" s="7">
        <v>20.12</v>
      </c>
      <c r="D198" s="7">
        <f t="shared" si="6"/>
        <v>21.965833333333336</v>
      </c>
      <c r="E198" s="7">
        <f t="shared" si="6"/>
        <v>21.377253787878789</v>
      </c>
      <c r="F198" t="s">
        <v>192</v>
      </c>
      <c r="G198">
        <v>51.38</v>
      </c>
      <c r="H198" s="7">
        <f t="shared" si="7"/>
        <v>46.103333333333332</v>
      </c>
      <c r="I198" s="7">
        <f t="shared" si="8"/>
        <v>45.714924242424239</v>
      </c>
    </row>
    <row r="199" spans="1:9" x14ac:dyDescent="0.25">
      <c r="A199" s="8">
        <v>38596</v>
      </c>
      <c r="B199" t="s">
        <v>193</v>
      </c>
      <c r="C199" s="7">
        <v>20.73</v>
      </c>
      <c r="D199" s="7">
        <f t="shared" si="6"/>
        <v>20.613333333333333</v>
      </c>
      <c r="E199" s="7">
        <f t="shared" si="6"/>
        <v>21.344892676767682</v>
      </c>
      <c r="F199" t="s">
        <v>193</v>
      </c>
      <c r="G199">
        <v>44.7</v>
      </c>
      <c r="H199" s="7">
        <f t="shared" si="7"/>
        <v>44.380833333333328</v>
      </c>
      <c r="I199" s="7">
        <f t="shared" si="8"/>
        <v>45.447924242424243</v>
      </c>
    </row>
    <row r="200" spans="1:9" x14ac:dyDescent="0.25">
      <c r="A200" s="8">
        <v>38565</v>
      </c>
      <c r="B200" t="s">
        <v>194</v>
      </c>
      <c r="C200" s="7">
        <v>46.82</v>
      </c>
      <c r="D200" s="7">
        <f t="shared" si="6"/>
        <v>20.805833333333336</v>
      </c>
      <c r="E200" s="7">
        <f t="shared" si="6"/>
        <v>21.349892676767677</v>
      </c>
      <c r="F200" t="s">
        <v>194</v>
      </c>
      <c r="G200">
        <v>57.91</v>
      </c>
      <c r="H200" s="7">
        <f t="shared" si="7"/>
        <v>44.358333333333341</v>
      </c>
      <c r="I200" s="7">
        <f t="shared" si="8"/>
        <v>45.18449831649832</v>
      </c>
    </row>
    <row r="201" spans="1:9" x14ac:dyDescent="0.25">
      <c r="A201" s="8">
        <v>38534</v>
      </c>
      <c r="B201" t="s">
        <v>195</v>
      </c>
      <c r="C201" s="7">
        <v>27.94</v>
      </c>
      <c r="D201" s="7">
        <f t="shared" si="6"/>
        <v>20.9025</v>
      </c>
      <c r="E201" s="7">
        <f t="shared" si="6"/>
        <v>21.337635732323232</v>
      </c>
      <c r="F201" t="s">
        <v>195</v>
      </c>
      <c r="G201">
        <v>48.05</v>
      </c>
      <c r="H201" s="7">
        <f t="shared" si="7"/>
        <v>44.483333333333327</v>
      </c>
      <c r="I201" s="7">
        <f t="shared" si="8"/>
        <v>44.845887205387207</v>
      </c>
    </row>
    <row r="202" spans="1:9" x14ac:dyDescent="0.25">
      <c r="A202" s="8">
        <v>38504</v>
      </c>
      <c r="B202" t="s">
        <v>196</v>
      </c>
      <c r="C202" s="7">
        <v>18.21</v>
      </c>
      <c r="D202" s="7">
        <f t="shared" si="6"/>
        <v>20.855</v>
      </c>
      <c r="E202" s="7">
        <f t="shared" si="6"/>
        <v>20.99777462121212</v>
      </c>
      <c r="F202" t="s">
        <v>196</v>
      </c>
      <c r="G202">
        <v>46.45</v>
      </c>
      <c r="H202" s="7">
        <f t="shared" si="7"/>
        <v>43.837499999999999</v>
      </c>
      <c r="I202" s="7">
        <f t="shared" si="8"/>
        <v>44.327593554593555</v>
      </c>
    </row>
    <row r="203" spans="1:9" x14ac:dyDescent="0.25">
      <c r="A203" s="8">
        <v>38473</v>
      </c>
      <c r="B203" t="s">
        <v>197</v>
      </c>
      <c r="C203" s="7">
        <v>15.98</v>
      </c>
      <c r="D203" s="7">
        <f t="shared" si="6"/>
        <v>21.004545454545454</v>
      </c>
      <c r="E203" s="7">
        <f t="shared" si="6"/>
        <v>20.923784435261709</v>
      </c>
      <c r="F203" t="s">
        <v>197</v>
      </c>
      <c r="G203">
        <v>33.479999999999997</v>
      </c>
      <c r="H203" s="7">
        <f t="shared" si="7"/>
        <v>44.92909090909091</v>
      </c>
      <c r="I203" s="7">
        <f t="shared" si="8"/>
        <v>44.129420241374788</v>
      </c>
    </row>
    <row r="204" spans="1:9" x14ac:dyDescent="0.25">
      <c r="A204" s="8">
        <v>38443</v>
      </c>
      <c r="B204" t="s">
        <v>198</v>
      </c>
      <c r="C204" s="7">
        <v>14.72</v>
      </c>
      <c r="D204" s="7">
        <f t="shared" si="6"/>
        <v>21.29</v>
      </c>
      <c r="E204" s="7">
        <f t="shared" si="6"/>
        <v>20.825329545454547</v>
      </c>
      <c r="F204" t="s">
        <v>198</v>
      </c>
      <c r="G204">
        <v>41.06</v>
      </c>
      <c r="H204" s="7">
        <f t="shared" si="7"/>
        <v>43.936000000000007</v>
      </c>
      <c r="I204" s="7">
        <f t="shared" si="8"/>
        <v>43.881445598845595</v>
      </c>
    </row>
    <row r="205" spans="1:9" x14ac:dyDescent="0.25">
      <c r="A205" s="8">
        <v>38412</v>
      </c>
      <c r="B205" t="s">
        <v>199</v>
      </c>
      <c r="C205" s="7">
        <v>22.59</v>
      </c>
      <c r="D205" s="7">
        <f t="shared" si="6"/>
        <v>21.42</v>
      </c>
      <c r="E205" s="7">
        <f t="shared" si="6"/>
        <v>20.6986069023569</v>
      </c>
      <c r="F205" t="s">
        <v>199</v>
      </c>
      <c r="G205">
        <v>52.66</v>
      </c>
      <c r="H205" s="7">
        <f t="shared" si="7"/>
        <v>43.108888888888885</v>
      </c>
      <c r="I205" s="7">
        <f t="shared" si="8"/>
        <v>43.634569183902528</v>
      </c>
    </row>
    <row r="206" spans="1:9" x14ac:dyDescent="0.25">
      <c r="A206" s="8">
        <v>38384</v>
      </c>
      <c r="B206" t="s">
        <v>200</v>
      </c>
      <c r="C206" s="7">
        <v>15.8</v>
      </c>
      <c r="D206" s="7">
        <f t="shared" ref="D206:E207" si="9">AVERAGE(C200:C211)</f>
        <v>21.506250000000001</v>
      </c>
      <c r="E206" s="7">
        <f t="shared" si="9"/>
        <v>20.709266098484846</v>
      </c>
      <c r="F206" t="s">
        <v>200</v>
      </c>
      <c r="G206">
        <v>44.68</v>
      </c>
      <c r="H206" s="7">
        <f t="shared" ref="H206:H207" si="10">AVERAGE(G200:G211)</f>
        <v>42.910000000000004</v>
      </c>
      <c r="I206" s="7">
        <f t="shared" ref="I206:I207" si="11">AVERAGE(H200:H211)</f>
        <v>43.541286165223674</v>
      </c>
    </row>
    <row r="207" spans="1:9" x14ac:dyDescent="0.25">
      <c r="A207" s="8">
        <v>38353</v>
      </c>
      <c r="B207" t="s">
        <v>201</v>
      </c>
      <c r="C207" s="7">
        <v>9.99</v>
      </c>
      <c r="D207" s="7">
        <f t="shared" si="9"/>
        <v>17.89</v>
      </c>
      <c r="E207" s="7">
        <f t="shared" si="9"/>
        <v>20.695470779220784</v>
      </c>
      <c r="F207" t="s">
        <v>201</v>
      </c>
      <c r="G207">
        <v>18.989999999999998</v>
      </c>
      <c r="H207" s="7">
        <f t="shared" si="10"/>
        <v>40.767142857142858</v>
      </c>
      <c r="I207" s="7">
        <f t="shared" si="11"/>
        <v>43.424565141207999</v>
      </c>
    </row>
  </sheetData>
  <mergeCells count="2">
    <mergeCell ref="C11:E11"/>
    <mergeCell ref="G11:I1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tabSelected="1" workbookViewId="0">
      <selection activeCell="C2" sqref="C2"/>
    </sheetView>
  </sheetViews>
  <sheetFormatPr baseColWidth="10" defaultRowHeight="15" x14ac:dyDescent="0.25"/>
  <cols>
    <col min="4" max="4" width="14.5703125" bestFit="1" customWidth="1"/>
    <col min="5" max="5" width="14.5703125" customWidth="1"/>
    <col min="6" max="6" width="13" bestFit="1" customWidth="1"/>
    <col min="7" max="7" width="13" customWidth="1"/>
    <col min="8" max="8" width="12" bestFit="1" customWidth="1"/>
    <col min="9" max="9" width="12" customWidth="1"/>
    <col min="10" max="10" width="13" bestFit="1" customWidth="1"/>
    <col min="15" max="15" width="12" bestFit="1" customWidth="1"/>
  </cols>
  <sheetData>
    <row r="1" spans="1:18" x14ac:dyDescent="0.25">
      <c r="A1" t="s">
        <v>220</v>
      </c>
    </row>
    <row r="2" spans="1:18" x14ac:dyDescent="0.25">
      <c r="B2" t="s">
        <v>5</v>
      </c>
      <c r="C2" t="s">
        <v>5</v>
      </c>
      <c r="D2" t="s">
        <v>213</v>
      </c>
      <c r="F2" t="s">
        <v>214</v>
      </c>
      <c r="H2" t="s">
        <v>215</v>
      </c>
      <c r="J2" t="s">
        <v>216</v>
      </c>
      <c r="M2" t="s">
        <v>5</v>
      </c>
      <c r="N2" t="s">
        <v>5</v>
      </c>
      <c r="O2" t="s">
        <v>213</v>
      </c>
      <c r="P2" t="s">
        <v>214</v>
      </c>
      <c r="Q2" t="s">
        <v>215</v>
      </c>
      <c r="R2" t="s">
        <v>216</v>
      </c>
    </row>
    <row r="3" spans="1:18" x14ac:dyDescent="0.25">
      <c r="B3" t="s">
        <v>217</v>
      </c>
      <c r="C3" t="s">
        <v>22</v>
      </c>
      <c r="D3" s="27">
        <v>326865</v>
      </c>
      <c r="E3" s="27"/>
      <c r="F3" s="27">
        <v>3767</v>
      </c>
      <c r="G3" s="27"/>
      <c r="H3" s="27">
        <v>15229</v>
      </c>
      <c r="I3" s="27"/>
      <c r="J3" s="27">
        <v>66616</v>
      </c>
      <c r="M3" t="s">
        <v>219</v>
      </c>
      <c r="N3" t="s">
        <v>22</v>
      </c>
      <c r="O3">
        <v>54520</v>
      </c>
      <c r="P3">
        <v>7875</v>
      </c>
      <c r="Q3">
        <v>6135</v>
      </c>
      <c r="R3">
        <v>30055</v>
      </c>
    </row>
    <row r="4" spans="1:18" x14ac:dyDescent="0.25">
      <c r="C4" t="s">
        <v>23</v>
      </c>
      <c r="D4" s="27">
        <v>344682</v>
      </c>
      <c r="E4" s="27"/>
      <c r="F4" s="27">
        <v>3855</v>
      </c>
      <c r="G4" s="27"/>
      <c r="H4" s="27">
        <v>14042</v>
      </c>
      <c r="I4" s="27"/>
      <c r="J4" s="27">
        <v>60419</v>
      </c>
      <c r="N4" t="s">
        <v>23</v>
      </c>
      <c r="O4">
        <v>57977</v>
      </c>
      <c r="P4">
        <v>9411</v>
      </c>
      <c r="Q4">
        <v>5915</v>
      </c>
      <c r="R4">
        <v>31263</v>
      </c>
    </row>
    <row r="5" spans="1:18" x14ac:dyDescent="0.25">
      <c r="C5" t="s">
        <v>24</v>
      </c>
      <c r="D5" s="27">
        <v>483801</v>
      </c>
      <c r="E5" s="27"/>
      <c r="F5" s="27">
        <v>13413</v>
      </c>
      <c r="G5" s="27"/>
      <c r="H5" s="27">
        <v>16477</v>
      </c>
      <c r="I5" s="27"/>
      <c r="J5" s="27">
        <v>75024</v>
      </c>
      <c r="N5" t="s">
        <v>24</v>
      </c>
      <c r="O5">
        <v>59362</v>
      </c>
      <c r="P5">
        <v>14174</v>
      </c>
      <c r="Q5">
        <v>6039</v>
      </c>
      <c r="R5">
        <v>31851</v>
      </c>
    </row>
    <row r="6" spans="1:18" x14ac:dyDescent="0.25">
      <c r="C6" t="s">
        <v>25</v>
      </c>
      <c r="D6" s="27">
        <v>520141</v>
      </c>
      <c r="E6" s="27"/>
      <c r="F6" s="27">
        <v>30096</v>
      </c>
      <c r="G6" s="27"/>
      <c r="H6" s="27">
        <v>16288</v>
      </c>
      <c r="I6" s="27"/>
      <c r="J6" s="27">
        <v>69240</v>
      </c>
      <c r="N6" t="s">
        <v>25</v>
      </c>
      <c r="O6">
        <v>60406</v>
      </c>
      <c r="P6">
        <v>30194</v>
      </c>
      <c r="Q6">
        <v>5998</v>
      </c>
      <c r="R6">
        <v>32318</v>
      </c>
    </row>
    <row r="7" spans="1:18" x14ac:dyDescent="0.25">
      <c r="C7" t="s">
        <v>26</v>
      </c>
      <c r="D7" s="27">
        <v>652772</v>
      </c>
      <c r="E7" s="27"/>
      <c r="F7" s="27">
        <v>96456</v>
      </c>
      <c r="G7" s="27"/>
      <c r="H7" s="27">
        <v>25238</v>
      </c>
      <c r="I7" s="27"/>
      <c r="J7" s="27">
        <v>113854</v>
      </c>
      <c r="N7" t="s">
        <v>26</v>
      </c>
      <c r="O7">
        <v>61197</v>
      </c>
      <c r="P7">
        <v>39316</v>
      </c>
      <c r="Q7">
        <v>6114</v>
      </c>
      <c r="R7">
        <v>33181</v>
      </c>
    </row>
    <row r="8" spans="1:18" x14ac:dyDescent="0.25">
      <c r="C8" t="s">
        <v>27</v>
      </c>
      <c r="D8" s="27">
        <v>511770</v>
      </c>
      <c r="E8" s="27"/>
      <c r="F8" s="27">
        <v>72704</v>
      </c>
      <c r="G8" s="27"/>
      <c r="H8" s="27">
        <v>20767</v>
      </c>
      <c r="I8" s="27"/>
      <c r="J8" s="27">
        <v>87733</v>
      </c>
      <c r="N8" t="s">
        <v>27</v>
      </c>
      <c r="O8">
        <v>60794</v>
      </c>
      <c r="P8">
        <v>39020</v>
      </c>
      <c r="Q8">
        <v>5869</v>
      </c>
      <c r="R8">
        <v>32820</v>
      </c>
    </row>
    <row r="9" spans="1:18" x14ac:dyDescent="0.25">
      <c r="C9" t="s">
        <v>28</v>
      </c>
      <c r="D9" s="27">
        <v>479633</v>
      </c>
      <c r="E9" s="27"/>
      <c r="F9" s="27">
        <v>42360</v>
      </c>
      <c r="G9" s="27"/>
      <c r="H9" s="27">
        <v>16140</v>
      </c>
      <c r="I9" s="27"/>
      <c r="J9" s="27">
        <v>78154</v>
      </c>
      <c r="N9" t="s">
        <v>28</v>
      </c>
      <c r="O9">
        <v>60141</v>
      </c>
      <c r="P9">
        <v>33090</v>
      </c>
      <c r="Q9">
        <v>5960</v>
      </c>
      <c r="R9">
        <v>32452</v>
      </c>
    </row>
    <row r="10" spans="1:18" x14ac:dyDescent="0.25">
      <c r="C10" t="s">
        <v>29</v>
      </c>
      <c r="D10" s="27">
        <v>477998</v>
      </c>
      <c r="E10" s="27"/>
      <c r="F10" s="27">
        <v>26033</v>
      </c>
      <c r="G10" s="27"/>
      <c r="H10" s="27">
        <v>15863</v>
      </c>
      <c r="I10" s="27"/>
      <c r="J10" s="27">
        <v>73615</v>
      </c>
      <c r="N10" t="s">
        <v>29</v>
      </c>
      <c r="O10">
        <v>60374</v>
      </c>
      <c r="P10">
        <v>25188</v>
      </c>
      <c r="Q10">
        <v>5929</v>
      </c>
      <c r="R10">
        <v>32150</v>
      </c>
    </row>
    <row r="11" spans="1:18" x14ac:dyDescent="0.25">
      <c r="C11" t="s">
        <v>30</v>
      </c>
      <c r="D11" s="27">
        <v>437724</v>
      </c>
      <c r="E11" s="27"/>
      <c r="F11" s="27">
        <v>21023</v>
      </c>
      <c r="G11" s="27"/>
      <c r="H11" s="27">
        <v>15116</v>
      </c>
      <c r="I11" s="27"/>
      <c r="J11" s="27">
        <v>75028</v>
      </c>
      <c r="N11" t="s">
        <v>30</v>
      </c>
      <c r="O11">
        <v>59903</v>
      </c>
      <c r="P11">
        <v>22823</v>
      </c>
      <c r="Q11">
        <v>6030</v>
      </c>
      <c r="R11">
        <v>31791</v>
      </c>
    </row>
    <row r="12" spans="1:18" x14ac:dyDescent="0.25">
      <c r="C12" t="s">
        <v>31</v>
      </c>
      <c r="D12" s="27">
        <v>369622</v>
      </c>
      <c r="E12" s="27"/>
      <c r="F12" s="27">
        <v>10168</v>
      </c>
      <c r="G12" s="27"/>
      <c r="H12" s="27">
        <v>14946</v>
      </c>
      <c r="I12" s="27"/>
      <c r="J12" s="27">
        <v>61768</v>
      </c>
      <c r="N12" t="s">
        <v>31</v>
      </c>
      <c r="O12">
        <v>57384</v>
      </c>
      <c r="P12">
        <v>10835</v>
      </c>
      <c r="Q12">
        <v>5821</v>
      </c>
      <c r="R12">
        <v>30280</v>
      </c>
    </row>
    <row r="13" spans="1:18" x14ac:dyDescent="0.25">
      <c r="C13" t="s">
        <v>32</v>
      </c>
      <c r="D13" s="27">
        <v>267389</v>
      </c>
      <c r="E13" s="27"/>
      <c r="F13" s="27">
        <v>3547</v>
      </c>
      <c r="G13" s="27"/>
      <c r="H13" s="27">
        <v>10041</v>
      </c>
      <c r="I13" s="27"/>
      <c r="J13" s="27">
        <v>37835</v>
      </c>
      <c r="N13" t="s">
        <v>32</v>
      </c>
      <c r="O13">
        <v>54319</v>
      </c>
      <c r="P13">
        <v>8274</v>
      </c>
      <c r="Q13">
        <v>5641</v>
      </c>
      <c r="R13">
        <v>29134</v>
      </c>
    </row>
    <row r="14" spans="1:18" x14ac:dyDescent="0.25">
      <c r="C14" t="s">
        <v>33</v>
      </c>
      <c r="D14" s="27">
        <v>233316</v>
      </c>
      <c r="E14" s="27"/>
      <c r="F14" s="27">
        <v>2839</v>
      </c>
      <c r="G14" s="27"/>
      <c r="H14" s="27">
        <v>7447</v>
      </c>
      <c r="I14" s="27"/>
      <c r="J14" s="27">
        <v>25278</v>
      </c>
      <c r="N14" t="s">
        <v>33</v>
      </c>
      <c r="O14">
        <v>51047</v>
      </c>
      <c r="P14">
        <v>7519</v>
      </c>
      <c r="Q14">
        <v>5431</v>
      </c>
      <c r="R14">
        <v>27598</v>
      </c>
    </row>
    <row r="15" spans="1:18" x14ac:dyDescent="0.25">
      <c r="B15" t="s">
        <v>218</v>
      </c>
      <c r="C15" t="s">
        <v>22</v>
      </c>
      <c r="D15" s="27">
        <v>553426</v>
      </c>
      <c r="E15" s="28">
        <f>D15/($O$15*30)</f>
        <v>0.31741150290210834</v>
      </c>
      <c r="F15" s="27">
        <v>6454</v>
      </c>
      <c r="G15" s="28">
        <f>F15/($P$15*30)</f>
        <v>1.042148563493313E-2</v>
      </c>
      <c r="H15" s="27">
        <v>38437</v>
      </c>
      <c r="I15" s="28">
        <f>H15/($Q$15*30)</f>
        <v>0.21690697215089869</v>
      </c>
      <c r="J15" s="27">
        <v>172353</v>
      </c>
      <c r="K15" s="28">
        <f>J15/($R$15*30)</f>
        <v>0.18389567156495321</v>
      </c>
      <c r="O15" s="27">
        <f>AVERAGE(O3:O14)</f>
        <v>58118.666666666664</v>
      </c>
      <c r="P15" s="27">
        <f t="shared" ref="P15:R15" si="0">AVERAGE(P3:P14)</f>
        <v>20643.25</v>
      </c>
      <c r="Q15" s="27">
        <f t="shared" si="0"/>
        <v>5906.833333333333</v>
      </c>
      <c r="R15" s="27">
        <f t="shared" si="0"/>
        <v>31241.083333333332</v>
      </c>
    </row>
    <row r="16" spans="1:18" x14ac:dyDescent="0.25">
      <c r="C16" t="s">
        <v>23</v>
      </c>
      <c r="D16" s="27">
        <v>605376</v>
      </c>
      <c r="E16" s="28">
        <f>D16/($O$15*30)</f>
        <v>0.34720686411709378</v>
      </c>
      <c r="F16" s="27">
        <v>6561</v>
      </c>
      <c r="G16" s="28">
        <f t="shared" ref="G16:G26" si="1">F16/($P$15*30)</f>
        <v>1.0594262046916061E-2</v>
      </c>
      <c r="H16" s="27">
        <v>31386</v>
      </c>
      <c r="I16" s="28">
        <f t="shared" ref="I16:I26" si="2">H16/($Q$15*30)</f>
        <v>0.17711689850737847</v>
      </c>
      <c r="J16" s="27">
        <v>121343</v>
      </c>
      <c r="K16" s="28">
        <f t="shared" ref="K16:K26" si="3">J16/($R$15*30)</f>
        <v>0.12946947529028283</v>
      </c>
    </row>
    <row r="17" spans="3:11" x14ac:dyDescent="0.25">
      <c r="C17" t="s">
        <v>24</v>
      </c>
      <c r="D17" s="27">
        <v>793728</v>
      </c>
      <c r="E17" s="28">
        <f>D17/($O$15*30)</f>
        <v>0.45523411869967195</v>
      </c>
      <c r="F17" s="27">
        <v>25031</v>
      </c>
      <c r="G17" s="28">
        <f t="shared" si="1"/>
        <v>4.041837727425026E-2</v>
      </c>
      <c r="H17" s="27">
        <v>34480</v>
      </c>
      <c r="I17" s="28">
        <f t="shared" si="2"/>
        <v>0.19457690245760559</v>
      </c>
      <c r="J17" s="27">
        <v>143501</v>
      </c>
      <c r="K17" s="28">
        <f t="shared" si="3"/>
        <v>0.15311142112549447</v>
      </c>
    </row>
    <row r="18" spans="3:11" x14ac:dyDescent="0.25">
      <c r="C18" t="s">
        <v>25</v>
      </c>
      <c r="D18" s="27">
        <v>846210</v>
      </c>
      <c r="E18" s="28">
        <f>D18/($O$15*30)</f>
        <v>0.48533460276675305</v>
      </c>
      <c r="F18" s="27">
        <v>66286</v>
      </c>
      <c r="G18" s="28">
        <f t="shared" si="1"/>
        <v>0.10703417985701541</v>
      </c>
      <c r="H18" s="27">
        <v>37522</v>
      </c>
      <c r="I18" s="28">
        <f t="shared" si="2"/>
        <v>0.21174346096329111</v>
      </c>
      <c r="J18" s="27">
        <v>139137</v>
      </c>
      <c r="K18" s="28">
        <f t="shared" si="3"/>
        <v>0.14845515920542662</v>
      </c>
    </row>
    <row r="19" spans="3:11" x14ac:dyDescent="0.25">
      <c r="C19" t="s">
        <v>26</v>
      </c>
      <c r="D19" s="27">
        <v>1074101</v>
      </c>
      <c r="E19" s="28">
        <f>D19/($O$15*30)</f>
        <v>0.61603902360687335</v>
      </c>
      <c r="F19" s="27">
        <v>276010</v>
      </c>
      <c r="G19" s="28">
        <f t="shared" si="1"/>
        <v>0.44568240627485173</v>
      </c>
      <c r="H19" s="27">
        <v>76713</v>
      </c>
      <c r="I19" s="28">
        <f t="shared" si="2"/>
        <v>0.43290539206004347</v>
      </c>
      <c r="J19" s="27">
        <v>335934</v>
      </c>
      <c r="K19" s="28">
        <f t="shared" si="3"/>
        <v>0.35843187256097075</v>
      </c>
    </row>
    <row r="20" spans="3:11" x14ac:dyDescent="0.25">
      <c r="C20" t="s">
        <v>27</v>
      </c>
      <c r="D20" s="27">
        <v>821551</v>
      </c>
      <c r="E20" s="28">
        <f>D20/($O$15*30)</f>
        <v>0.47119169974076031</v>
      </c>
      <c r="F20" s="27">
        <v>213889</v>
      </c>
      <c r="G20" s="28">
        <f t="shared" si="1"/>
        <v>0.34537358862259254</v>
      </c>
      <c r="H20" s="27">
        <v>53065</v>
      </c>
      <c r="I20" s="28">
        <f t="shared" si="2"/>
        <v>0.29945543297311022</v>
      </c>
      <c r="J20" s="27">
        <v>207967</v>
      </c>
      <c r="K20" s="28">
        <f t="shared" si="3"/>
        <v>0.22189478064407711</v>
      </c>
    </row>
    <row r="21" spans="3:11" x14ac:dyDescent="0.25">
      <c r="C21" t="s">
        <v>28</v>
      </c>
      <c r="D21" s="27">
        <v>785396</v>
      </c>
      <c r="E21" s="28">
        <f>D21/($O$15*30)</f>
        <v>0.45045539012136088</v>
      </c>
      <c r="F21" s="27">
        <v>97190</v>
      </c>
      <c r="G21" s="28">
        <f t="shared" si="1"/>
        <v>0.15693588299645969</v>
      </c>
      <c r="H21" s="27">
        <v>34985</v>
      </c>
      <c r="I21" s="28">
        <f t="shared" si="2"/>
        <v>0.19742670917863492</v>
      </c>
      <c r="J21" s="27">
        <v>144747</v>
      </c>
      <c r="K21" s="28">
        <f t="shared" si="3"/>
        <v>0.15444086712742036</v>
      </c>
    </row>
    <row r="22" spans="3:11" x14ac:dyDescent="0.25">
      <c r="C22" t="s">
        <v>29</v>
      </c>
      <c r="D22" s="27">
        <v>786194</v>
      </c>
      <c r="E22" s="28">
        <f>D22/($O$15*30)</f>
        <v>0.45091307439950445</v>
      </c>
      <c r="F22" s="27">
        <v>51779</v>
      </c>
      <c r="G22" s="28">
        <f t="shared" si="1"/>
        <v>8.3609250804338786E-2</v>
      </c>
      <c r="H22" s="27">
        <v>34099</v>
      </c>
      <c r="I22" s="28">
        <f t="shared" si="2"/>
        <v>0.19242685025817555</v>
      </c>
      <c r="J22" s="27">
        <v>142222</v>
      </c>
      <c r="K22" s="28">
        <f t="shared" si="3"/>
        <v>0.15174676507696863</v>
      </c>
    </row>
    <row r="23" spans="3:11" x14ac:dyDescent="0.25">
      <c r="C23" t="s">
        <v>30</v>
      </c>
      <c r="D23" s="27">
        <v>750992</v>
      </c>
      <c r="E23" s="28">
        <f>D23/($O$15*30)</f>
        <v>0.43072334763357728</v>
      </c>
      <c r="F23" s="27">
        <v>46376</v>
      </c>
      <c r="G23" s="28">
        <f t="shared" si="1"/>
        <v>7.4884849365611836E-2</v>
      </c>
      <c r="H23" s="27">
        <v>36757</v>
      </c>
      <c r="I23" s="28">
        <f t="shared" si="2"/>
        <v>0.20742642701955363</v>
      </c>
      <c r="J23" s="27">
        <v>173850</v>
      </c>
      <c r="K23" s="28">
        <f t="shared" si="3"/>
        <v>0.18549292731526063</v>
      </c>
    </row>
    <row r="24" spans="3:11" x14ac:dyDescent="0.25">
      <c r="C24" t="s">
        <v>31</v>
      </c>
      <c r="D24" s="27">
        <v>628852</v>
      </c>
      <c r="E24" s="28">
        <f>D24/($O$15*30)</f>
        <v>0.36067127027461054</v>
      </c>
      <c r="F24" s="27">
        <v>16628</v>
      </c>
      <c r="G24" s="28">
        <f t="shared" si="1"/>
        <v>2.6849777368712129E-2</v>
      </c>
      <c r="H24" s="27">
        <v>32749</v>
      </c>
      <c r="I24" s="28">
        <f t="shared" si="2"/>
        <v>0.1848085550633447</v>
      </c>
      <c r="J24" s="27">
        <v>117716</v>
      </c>
      <c r="K24" s="28">
        <f t="shared" si="3"/>
        <v>0.12559957107761416</v>
      </c>
    </row>
    <row r="25" spans="3:11" x14ac:dyDescent="0.25">
      <c r="C25" t="s">
        <v>32</v>
      </c>
      <c r="D25" s="27">
        <v>457078</v>
      </c>
      <c r="E25" s="28">
        <f>D25/($O$15*30)</f>
        <v>0.26215214847782697</v>
      </c>
      <c r="F25" s="27">
        <v>5797</v>
      </c>
      <c r="G25" s="28">
        <f t="shared" si="1"/>
        <v>9.3606061707014795E-3</v>
      </c>
      <c r="H25" s="27">
        <v>21397</v>
      </c>
      <c r="I25" s="28">
        <f t="shared" si="2"/>
        <v>0.120747157247256</v>
      </c>
      <c r="J25" s="27">
        <v>70642</v>
      </c>
      <c r="K25" s="28">
        <f t="shared" si="3"/>
        <v>7.5372973088321207E-2</v>
      </c>
    </row>
    <row r="26" spans="3:11" x14ac:dyDescent="0.25">
      <c r="C26" t="s">
        <v>33</v>
      </c>
      <c r="D26" s="27">
        <v>409477</v>
      </c>
      <c r="E26" s="28">
        <f>D26/($O$15*30)</f>
        <v>0.23485110922480443</v>
      </c>
      <c r="F26" s="27">
        <v>4561</v>
      </c>
      <c r="G26" s="28">
        <f t="shared" si="1"/>
        <v>7.3647964023752718E-3</v>
      </c>
      <c r="H26" s="27">
        <v>18989</v>
      </c>
      <c r="I26" s="28">
        <f t="shared" si="2"/>
        <v>0.1071583758923281</v>
      </c>
      <c r="J26" s="27">
        <v>52773</v>
      </c>
      <c r="K26" s="28">
        <f t="shared" si="3"/>
        <v>5.6307266339995679E-2</v>
      </c>
    </row>
    <row r="27" spans="3:11" x14ac:dyDescent="0.25">
      <c r="D27" s="29">
        <f>SUM(D15:D26)</f>
        <v>8512381</v>
      </c>
      <c r="E27" s="28">
        <f>D27/O15/365</f>
        <v>0.40127540975054349</v>
      </c>
      <c r="F27" s="29">
        <f>SUM(F15:F26)</f>
        <v>816562</v>
      </c>
      <c r="G27" s="28">
        <f>F27/P15/365</f>
        <v>0.10837228461524041</v>
      </c>
      <c r="H27" s="29">
        <f>SUM(H15:H26)</f>
        <v>450579</v>
      </c>
      <c r="I27" s="28">
        <f>H27/Q15/365</f>
        <v>0.20898896989903731</v>
      </c>
      <c r="J27" s="29">
        <f>SUM(J15:J26)</f>
        <v>1822185</v>
      </c>
      <c r="K27" s="28">
        <f>J27/R15/365</f>
        <v>0.15979880140411937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tabla-2070</vt:lpstr>
      <vt:lpstr>Hoja1</vt:lpstr>
      <vt:lpstr>Hoja2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2021-05-05T12:37:58Z</dcterms:created>
  <dcterms:modified xsi:type="dcterms:W3CDTF">2021-05-06T08:35:47Z</dcterms:modified>
</cp:coreProperties>
</file>